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4"/>
  <workbookPr filterPrivacy="1"/>
  <xr:revisionPtr revIDLastSave="0" documentId="8_{E49B4898-E952-4B14-917F-E41F1EE04C49}" xr6:coauthVersionLast="47" xr6:coauthVersionMax="47" xr10:uidLastSave="{00000000-0000-0000-0000-000000000000}"/>
  <bookViews>
    <workbookView xWindow="-28920" yWindow="1560" windowWidth="29040" windowHeight="15720" tabRatio="737" xr2:uid="{00000000-000D-0000-FFFF-FFFF00000000}"/>
  </bookViews>
  <sheets>
    <sheet name="Índice" sheetId="142" r:id="rId1"/>
    <sheet name="Tabela 1" sheetId="143" r:id="rId2"/>
    <sheet name="Tabela 2" sheetId="144" r:id="rId3"/>
    <sheet name="Tabela 3" sheetId="145" r:id="rId4"/>
    <sheet name="Tabela 4" sheetId="146" r:id="rId5"/>
    <sheet name="Tabela 5" sheetId="147" r:id="rId6"/>
    <sheet name="Figura 6" sheetId="148" r:id="rId7"/>
    <sheet name="Figura 7" sheetId="149" r:id="rId8"/>
    <sheet name="Figura 8" sheetId="150" r:id="rId9"/>
    <sheet name="Figura 9" sheetId="151" r:id="rId10"/>
    <sheet name="Tabela 6" sheetId="152" r:id="rId11"/>
    <sheet name="Figura 10" sheetId="153" r:id="rId12"/>
    <sheet name="Figura 11" sheetId="154" r:id="rId13"/>
    <sheet name="Tabela 7" sheetId="155" r:id="rId14"/>
    <sheet name="Tabela 8" sheetId="156" r:id="rId15"/>
    <sheet name="Tabela 9" sheetId="157" r:id="rId16"/>
    <sheet name="Tabela 10" sheetId="158" r:id="rId17"/>
    <sheet name="Tabela 12" sheetId="159" r:id="rId18"/>
    <sheet name="Tabela 13" sheetId="160" r:id="rId19"/>
    <sheet name="Tabela 14" sheetId="161" r:id="rId20"/>
    <sheet name="Tabela 15" sheetId="162" r:id="rId21"/>
    <sheet name="Tabela 17" sheetId="163" r:id="rId22"/>
    <sheet name="ESRI_MAPINFO_SHEET" sheetId="2" state="veryHidden" r:id="rId23"/>
  </sheets>
  <definedNames>
    <definedName name="_Ref11771521" localSheetId="0">Índice!#REF!</definedName>
    <definedName name="_Ref44188272" localSheetId="0">Índice!#REF!</definedName>
    <definedName name="_Ref515355743" localSheetId="0">Índice!#REF!</definedName>
    <definedName name="_Ref9848671" localSheetId="0">Índice!#REF!</definedName>
    <definedName name="_Ref9849419" localSheetId="0">Índice!#REF!</definedName>
    <definedName name="aaaa">#REF!</definedName>
    <definedName name="AnoEstudo">#REF!</definedName>
    <definedName name="Brent">#REF!</definedName>
    <definedName name="Câmbio">#REF!</definedName>
    <definedName name="CFUGA">#REF!</definedName>
    <definedName name="DataCapacidade">#REF!</definedName>
    <definedName name="EstagioUHEsFaltandoUsina">#REF!</definedName>
    <definedName name="EstagioUHEsUsinasFaltando">#REF!</definedName>
    <definedName name="HenryHub">#REF!</definedName>
    <definedName name="IMP_AGRINT">#REF!</definedName>
    <definedName name="IMP_AGRINT_PRINC">#REF!</definedName>
    <definedName name="IMP_CUSTO_PATAMAR">#REF!</definedName>
    <definedName name="IMP_CVU">#REF!</definedName>
    <definedName name="IMP_DURACAO_PATAMARES">#REF!</definedName>
    <definedName name="IMP_ENTRADA_TERM">#REF!</definedName>
    <definedName name="IMP_ENTRADA_UHE">#REF!</definedName>
    <definedName name="IMP_NUM_AGRINT">#REF!</definedName>
    <definedName name="IMP_POT_TERM">#REF!</definedName>
    <definedName name="IMP_POT_UHE">#REF!</definedName>
    <definedName name="IMP_PROF_PATAMARES">#REF!</definedName>
    <definedName name="IMP_SAIDA_TERM">#REF!</definedName>
    <definedName name="IMP_UNSI_1">#REF!</definedName>
    <definedName name="IMP_UNSI_2">#REF!</definedName>
    <definedName name="Impostos">#REF!</definedName>
    <definedName name="mês">#REF!</definedName>
    <definedName name="OeM">#REF!</definedName>
    <definedName name="PCS">#REF!</definedName>
    <definedName name="Perdas">#REF!</definedName>
    <definedName name="Título" localSheetId="0">Índice!$A$4</definedName>
    <definedName name="Título">#REF!</definedName>
    <definedName name="TotalTituloR14">#REF!</definedName>
    <definedName name="TotalTituloR4">#REF!</definedName>
    <definedName name="TotalTituloR5">#REF!</definedName>
    <definedName name="TotalTituloR8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63" l="1"/>
  <c r="A3" i="163"/>
  <c r="B3" i="162"/>
  <c r="A3" i="162"/>
  <c r="B3" i="161"/>
  <c r="A3" i="161"/>
  <c r="B3" i="160"/>
  <c r="A3" i="160"/>
  <c r="B3" i="159"/>
  <c r="A3" i="159"/>
  <c r="B3" i="158"/>
  <c r="A3" i="158"/>
  <c r="B3" i="157"/>
  <c r="A3" i="157"/>
  <c r="B3" i="156"/>
  <c r="A3" i="156"/>
  <c r="B3" i="155"/>
  <c r="A3" i="155"/>
  <c r="B3" i="154"/>
  <c r="A3" i="154"/>
  <c r="B3" i="153"/>
  <c r="A3" i="153"/>
  <c r="B3" i="152"/>
  <c r="A3" i="152"/>
  <c r="B3" i="151"/>
  <c r="A3" i="151"/>
  <c r="B3" i="150"/>
  <c r="A3" i="150"/>
  <c r="B3" i="149"/>
  <c r="A3" i="149"/>
  <c r="B3" i="148"/>
  <c r="A3" i="148"/>
  <c r="B3" i="147"/>
  <c r="A3" i="147"/>
  <c r="B3" i="146"/>
  <c r="A3" i="146"/>
  <c r="B3" i="145"/>
  <c r="A3" i="145"/>
  <c r="B3" i="144"/>
  <c r="A3" i="144"/>
  <c r="B3" i="143"/>
  <c r="A3" i="143"/>
</calcChain>
</file>

<file path=xl/sharedStrings.xml><?xml version="1.0" encoding="utf-8"?>
<sst xmlns="http://schemas.openxmlformats.org/spreadsheetml/2006/main" count="310" uniqueCount="230">
  <si>
    <t>Plano Nacional de Energia 2055</t>
  </si>
  <si>
    <t>Workbook</t>
  </si>
  <si>
    <t>Caderno de Potencial dos Recursos Energéticos</t>
  </si>
  <si>
    <t>Atualizado em:</t>
  </si>
  <si>
    <t>Tabela 1</t>
  </si>
  <si>
    <t>Potencial energético renovável brasileiro para expansão</t>
  </si>
  <si>
    <t>Tabela 2</t>
  </si>
  <si>
    <t>Potencial energético não renovável brasileiro para expansão</t>
  </si>
  <si>
    <t>Tabela 3</t>
  </si>
  <si>
    <t>Potencial hidrelétrico brasileiro para os estudos de longo prazo</t>
  </si>
  <si>
    <t>Tabela 4</t>
  </si>
  <si>
    <t>Levantamentos estaduais do potencial eólico a 150 metros de altura</t>
  </si>
  <si>
    <t>Tabela 5</t>
  </si>
  <si>
    <t>Fator de capacidade nas regiões brasileiras - energia eólica</t>
  </si>
  <si>
    <t>Figura 6</t>
  </si>
  <si>
    <t>Projeção da produção de bagaço, caldos para etanol e palha e ponta</t>
  </si>
  <si>
    <t>Figura 7</t>
  </si>
  <si>
    <t>Evolução da produção de biodiesel do Brasil, por região, em milhões de m³</t>
  </si>
  <si>
    <t>Figura 8</t>
  </si>
  <si>
    <t>Projeção do conteúdo energético disponível pela biomassa residual de pecuária, em Mtep</t>
  </si>
  <si>
    <t>Figura 9</t>
  </si>
  <si>
    <t>Projeção do conteúdo energético disponível pela biomassa residual agrícola, em Mtep</t>
  </si>
  <si>
    <t>Tabela 6</t>
  </si>
  <si>
    <t>Projeção da geração de resíduos sólidos urbanos, per capita e composição</t>
  </si>
  <si>
    <t>Figura 10</t>
  </si>
  <si>
    <t>Participação dos produtos florestais plantadas (sivicultura) na produção florestal, de 1990 a 2022</t>
  </si>
  <si>
    <t>Figura 11</t>
  </si>
  <si>
    <t>Potencial energético dos produtos de florestas plantadas, Mtep</t>
  </si>
  <si>
    <t>Tabela 7</t>
  </si>
  <si>
    <t>Potencial de produção de biomassa em 2023 e 2055, em Mtep</t>
  </si>
  <si>
    <t>Tabela 8</t>
  </si>
  <si>
    <t>Potencial energético em plantas FV centralizadas</t>
  </si>
  <si>
    <t>Tabela 9</t>
  </si>
  <si>
    <t>Potencial energético em plantas FV flutuantes por tipo de corpo d'água</t>
  </si>
  <si>
    <t>Tabela 10</t>
  </si>
  <si>
    <t>Potencial energético nacional em plantas heliotérmicas</t>
  </si>
  <si>
    <t>Tabela 12</t>
  </si>
  <si>
    <t>Volumes recuperáveis de petróleo projetados para 2055 e energia equivalente em Mtep</t>
  </si>
  <si>
    <t>Tabela 13</t>
  </si>
  <si>
    <t>Volumes recuperáveis de gás natural projetados para 2055 e energia equivalente em Mtep</t>
  </si>
  <si>
    <t>Tabela 14</t>
  </si>
  <si>
    <t>Indicador (R/P): relação entre reservas e produção para petróleo</t>
  </si>
  <si>
    <t>Tabela 15</t>
  </si>
  <si>
    <t>Indicador (R/P): relação entre reservas e produção para gás natural</t>
  </si>
  <si>
    <t>Tabela 17</t>
  </si>
  <si>
    <t>Reservas brasileiras de urânio por depósitos</t>
  </si>
  <si>
    <t>Índice</t>
  </si>
  <si>
    <t>Fonte:</t>
  </si>
  <si>
    <t>Elaboração própria.</t>
  </si>
  <si>
    <t>Recursos renováveis (Fluxo)</t>
  </si>
  <si>
    <t>Potencial energético (Mtep/ano)</t>
  </si>
  <si>
    <r>
      <t>Hidráulica</t>
    </r>
    <r>
      <rPr>
        <vertAlign val="superscript"/>
        <sz val="9"/>
        <color theme="1"/>
        <rFont val="Arial"/>
        <family val="2"/>
      </rPr>
      <t>(1)</t>
    </r>
  </si>
  <si>
    <r>
      <t>Eólica onshore</t>
    </r>
    <r>
      <rPr>
        <vertAlign val="superscript"/>
        <sz val="9"/>
        <color theme="1"/>
        <rFont val="Arial"/>
        <family val="2"/>
      </rPr>
      <t>(2)</t>
    </r>
  </si>
  <si>
    <r>
      <t>Eólica offshore</t>
    </r>
    <r>
      <rPr>
        <vertAlign val="superscript"/>
        <sz val="9"/>
        <color theme="1"/>
        <rFont val="Arial"/>
        <family val="2"/>
      </rPr>
      <t>(3)</t>
    </r>
  </si>
  <si>
    <r>
      <t>Biomassa</t>
    </r>
    <r>
      <rPr>
        <vertAlign val="superscript"/>
        <sz val="9"/>
        <color theme="1"/>
        <rFont val="Arial"/>
        <family val="2"/>
      </rPr>
      <t>(4)</t>
    </r>
  </si>
  <si>
    <r>
      <t>Solar FV onshore centralizada</t>
    </r>
    <r>
      <rPr>
        <vertAlign val="superscript"/>
        <sz val="9"/>
        <color theme="1"/>
        <rFont val="Arial"/>
        <family val="2"/>
      </rPr>
      <t>(5)</t>
    </r>
  </si>
  <si>
    <r>
      <t>Heliotérmica</t>
    </r>
    <r>
      <rPr>
        <vertAlign val="superscript"/>
        <sz val="9"/>
        <color theme="1"/>
        <rFont val="Arial"/>
        <family val="2"/>
      </rPr>
      <t>(6)</t>
    </r>
  </si>
  <si>
    <r>
      <t>Solar FV onshore distribuída</t>
    </r>
    <r>
      <rPr>
        <vertAlign val="superscript"/>
        <sz val="9"/>
        <color theme="1"/>
        <rFont val="Arial"/>
        <family val="2"/>
      </rPr>
      <t>(7)</t>
    </r>
  </si>
  <si>
    <r>
      <t>Solar FV em reservatórios</t>
    </r>
    <r>
      <rPr>
        <vertAlign val="superscript"/>
        <sz val="9"/>
        <color theme="1"/>
        <rFont val="Arial"/>
        <family val="2"/>
      </rPr>
      <t>(8)</t>
    </r>
  </si>
  <si>
    <r>
      <t>Solar FV offshore</t>
    </r>
    <r>
      <rPr>
        <vertAlign val="superscript"/>
        <sz val="9"/>
        <color theme="1"/>
        <rFont val="Arial"/>
        <family val="2"/>
      </rPr>
      <t>(9)</t>
    </r>
  </si>
  <si>
    <r>
      <t>Oceânica</t>
    </r>
    <r>
      <rPr>
        <vertAlign val="superscript"/>
        <sz val="9"/>
        <color theme="1"/>
        <rFont val="Arial"/>
        <family val="2"/>
      </rPr>
      <t>(10)</t>
    </r>
  </si>
  <si>
    <r>
      <t>Hidrogênio natural</t>
    </r>
    <r>
      <rPr>
        <vertAlign val="superscript"/>
        <sz val="9"/>
        <color theme="1"/>
        <rFont val="Arial"/>
        <family val="2"/>
      </rPr>
      <t>(11)</t>
    </r>
  </si>
  <si>
    <t>Subtotal</t>
  </si>
  <si>
    <t>Notas:</t>
  </si>
  <si>
    <t>(1) Considera UHEs e PCHs que estão em operação, construção e potencial hidrelétrico inventariado (ver seção específica).</t>
  </si>
  <si>
    <t>(2) Potencial a 150m de altura, calculado a partir dos atlas estaduais disponíveis, com premissas diversas (ver seção específica).</t>
  </si>
  <si>
    <t>(3) Potencial a 100m de altura, considerando áreas com velocidades médias ≥ 7 m/s e profundidade de até 50 m.</t>
  </si>
  <si>
    <t>(4) Potencial despreza a possibilidade de plantio de 12 milhões de hectares previstos no Acordo de Paris para servirem como insumo de UTEs, com 194,8 Mtep.</t>
  </si>
  <si>
    <t>(5) Considera as áreas com faixa de irradiação de 6,0-6,2 kWh/m².dia.</t>
  </si>
  <si>
    <t>(6) Considera tecnologia cilíndrico parabólico com armazenamento.</t>
  </si>
  <si>
    <t>(7) Considera 30% das áreas de telhado e fator de capacidade de 21%.</t>
  </si>
  <si>
    <t>(8) Considera 1% de ocupação de reservatórios artificiais, conforme premissas de (Padilha, et al., 2022) (ver seção específica)</t>
  </si>
  <si>
    <t>(9) Considera 1% (Padilha, et al., 2022) das áreas com faixa de irradiação de 6,5-6,8 kWh/m².dia.</t>
  </si>
  <si>
    <t>(10) Considera ondas e marés. Geração calculada a partir de um fator de capacidade de 40%.</t>
  </si>
  <si>
    <t>(11) Considera a densidade gravimétrica de energia do hidrogênio – 143 MJ/kg (TASHIE-LEWIS et al., 2021).</t>
  </si>
  <si>
    <t>Recursos não renováveis (Estoque)</t>
  </si>
  <si>
    <r>
      <t>Petróleo</t>
    </r>
    <r>
      <rPr>
        <vertAlign val="superscript"/>
        <sz val="9"/>
        <color theme="1"/>
        <rFont val="Arial"/>
        <family val="2"/>
      </rPr>
      <t>(1)</t>
    </r>
  </si>
  <si>
    <r>
      <t>Gás natural</t>
    </r>
    <r>
      <rPr>
        <vertAlign val="superscript"/>
        <sz val="9"/>
        <color theme="1"/>
        <rFont val="Arial"/>
        <family val="2"/>
      </rPr>
      <t>(2)</t>
    </r>
  </si>
  <si>
    <r>
      <t>Carvão mineral</t>
    </r>
    <r>
      <rPr>
        <vertAlign val="superscript"/>
        <sz val="9"/>
        <color theme="1"/>
        <rFont val="Arial"/>
        <family val="2"/>
      </rPr>
      <t>(3)</t>
    </r>
  </si>
  <si>
    <r>
      <t>Urânio</t>
    </r>
    <r>
      <rPr>
        <vertAlign val="superscript"/>
        <sz val="9"/>
        <color theme="1"/>
        <rFont val="Arial"/>
        <family val="2"/>
      </rPr>
      <t>(4)</t>
    </r>
  </si>
  <si>
    <t>(1)(2) Inclui os recursos convencionais descobertos e não descobertos.</t>
  </si>
  <si>
    <t>(3) Considera as reservas totais, uma recuperação média de 77% e poder calorífico de 3.900 kcal/kg.</t>
  </si>
  <si>
    <t>(4) Considera as reservas totais e perdas de mineração e de beneficiamento.</t>
  </si>
  <si>
    <t>Etapa</t>
  </si>
  <si>
    <t>UHE (GW)</t>
  </si>
  <si>
    <t>PCH até 30MW (GW)</t>
  </si>
  <si>
    <t>Total (GW)</t>
  </si>
  <si>
    <r>
      <t>Energia (Mtep/ano)</t>
    </r>
    <r>
      <rPr>
        <vertAlign val="superscript"/>
        <sz val="9"/>
        <color theme="1"/>
        <rFont val="Arial"/>
        <family val="2"/>
      </rPr>
      <t>2</t>
    </r>
  </si>
  <si>
    <r>
      <t>Operação e construção</t>
    </r>
    <r>
      <rPr>
        <vertAlign val="superscript"/>
        <sz val="9"/>
        <color theme="1"/>
        <rFont val="Arial"/>
        <family val="2"/>
      </rPr>
      <t>(1)</t>
    </r>
  </si>
  <si>
    <t>Potencial hidrelétrico inventariado</t>
  </si>
  <si>
    <t>Potencial hidrelétrico brasileiro</t>
  </si>
  <si>
    <t>(1) Estimativa decorre de levantamento realizado nas bases SIGA/ANEEL e Acompanhamento de UHEs da EPE (maio 2024). Considera apenas 50% da potência de Itaipu (usina binacional).</t>
  </si>
  <si>
    <t>(2) Considera um fator de capacidade de 56%.</t>
  </si>
  <si>
    <r>
      <t>Estados</t>
    </r>
    <r>
      <rPr>
        <vertAlign val="superscript"/>
        <sz val="9"/>
        <color theme="1"/>
        <rFont val="Arial"/>
        <family val="2"/>
      </rPr>
      <t>(1)</t>
    </r>
  </si>
  <si>
    <t>Potência Instalável (MW)</t>
  </si>
  <si>
    <t>Energia (GWh)</t>
  </si>
  <si>
    <t>Energia (Mtep/ano)</t>
  </si>
  <si>
    <t>BA</t>
  </si>
  <si>
    <t>CE</t>
  </si>
  <si>
    <t>ES</t>
  </si>
  <si>
    <t>PB</t>
  </si>
  <si>
    <r>
      <t>PE</t>
    </r>
    <r>
      <rPr>
        <vertAlign val="superscript"/>
        <sz val="9"/>
        <color theme="1"/>
        <rFont val="Arial"/>
        <family val="2"/>
      </rPr>
      <t>(2)</t>
    </r>
  </si>
  <si>
    <t>RN</t>
  </si>
  <si>
    <t>RS</t>
  </si>
  <si>
    <t>Total</t>
  </si>
  <si>
    <t>(1) Anos de levantamento dos potenciais: BA 2013, CE 2019, ES 2022, PB 2016, PE 2017, RN 2022 e RS 2014.</t>
  </si>
  <si>
    <t>(2) Potencial instalável de Pernambuco considera altura de 140 metros.</t>
  </si>
  <si>
    <t>Velocidade (m/s)</t>
  </si>
  <si>
    <t>Norte</t>
  </si>
  <si>
    <t>Nordeste</t>
  </si>
  <si>
    <t>Sudeste</t>
  </si>
  <si>
    <t>Sul</t>
  </si>
  <si>
    <t>6,0 - 6,5</t>
  </si>
  <si>
    <t>6,5 - 7,0</t>
  </si>
  <si>
    <t>7,0 - 7,5</t>
  </si>
  <si>
    <t>7,5 - 8,0</t>
  </si>
  <si>
    <t>8,0 - 8,5</t>
  </si>
  <si>
    <t>8,5 - 9,0</t>
  </si>
  <si>
    <t>9,0 - 9,5</t>
  </si>
  <si>
    <t>9,5 - 10,0</t>
  </si>
  <si>
    <t>≥ 10,0</t>
  </si>
  <si>
    <t>Elaboração própria, a partir de projeções de MAPA (2024).</t>
  </si>
  <si>
    <t>Ano</t>
  </si>
  <si>
    <t>Bagaço (Mton)</t>
  </si>
  <si>
    <t>Caldo para etanol (Mton)</t>
  </si>
  <si>
    <t>Caldo para açúcar (Mton)</t>
  </si>
  <si>
    <t>Palhas e Pontas (Mton)</t>
  </si>
  <si>
    <t>Elaboração própria, a partir de ANP (2025) e EPE (2025).</t>
  </si>
  <si>
    <t>Centro-Oeste
(milhões m³)</t>
  </si>
  <si>
    <t>Sul
(milhões m³)</t>
  </si>
  <si>
    <t>Nordeste
(milhões m³)</t>
  </si>
  <si>
    <t>Norte
(milhões m³)</t>
  </si>
  <si>
    <t>Sudeste
(milhões m³)</t>
  </si>
  <si>
    <t>Esterco Bovino Corte nas proximidades do curral (Mtep)</t>
  </si>
  <si>
    <t>Esterco Suíno (Mtep)</t>
  </si>
  <si>
    <t>Esterco Avícola (Mtep)</t>
  </si>
  <si>
    <t>Esterco Bovino Leite (confinado) (Mtep)</t>
  </si>
  <si>
    <t>Casca de Arroz (Mtep)</t>
  </si>
  <si>
    <t>Palha de Arroz (Mtep)</t>
  </si>
  <si>
    <t>Palha de Trigo (Mtep)</t>
  </si>
  <si>
    <t>Palha de Soja (Mtep)</t>
  </si>
  <si>
    <t>Palha de Milho (Mtep)</t>
  </si>
  <si>
    <t>Produção (mil t)</t>
  </si>
  <si>
    <t>Produção per capita (kg/d)</t>
  </si>
  <si>
    <t>Orgânico (%)</t>
  </si>
  <si>
    <t>Papéis (%)</t>
  </si>
  <si>
    <t>Plásticos (%)</t>
  </si>
  <si>
    <t>Vidros (%)</t>
  </si>
  <si>
    <t>Metais (%)</t>
  </si>
  <si>
    <t>Outros (%)</t>
  </si>
  <si>
    <t>Energia (Mtep)</t>
  </si>
  <si>
    <t>Elaboração própria, a partir de IBGE (2022).</t>
  </si>
  <si>
    <t>Carvão Vegetal (%)</t>
  </si>
  <si>
    <t>Lenha (%)</t>
  </si>
  <si>
    <t>Madeira em tora
(outras finalidades) (%)</t>
  </si>
  <si>
    <t>Elaboração própria, a partir de MAPA (2024).</t>
  </si>
  <si>
    <t>Destoca de Papel e Celulose (Mtep)</t>
  </si>
  <si>
    <t>Resíduos de Madeireira de Silvicultura (Mtep)</t>
  </si>
  <si>
    <t>Licor Preto disponível (Mtep)</t>
  </si>
  <si>
    <t>Carvão vegetal (Mtep)</t>
  </si>
  <si>
    <t>Lenha (Mtep)</t>
  </si>
  <si>
    <t>Biomassa</t>
  </si>
  <si>
    <t>2023 (Mtep)</t>
  </si>
  <si>
    <t>2055 (Mtep)</t>
  </si>
  <si>
    <t>Bagaço da cana</t>
  </si>
  <si>
    <t>Palhas e pontas da cana</t>
  </si>
  <si>
    <t>Caldo de cana para etanol</t>
  </si>
  <si>
    <t>Vinhaça de etanol de cana</t>
  </si>
  <si>
    <t>Etanol de milho</t>
  </si>
  <si>
    <t>Gorduras para biodiesel</t>
  </si>
  <si>
    <t>Resíduos da pecuária</t>
  </si>
  <si>
    <t>Resíduos agrícolas</t>
  </si>
  <si>
    <t>RSU - Biodigestão da fração orgânica</t>
  </si>
  <si>
    <t>RLU – Biodigestão da fração orgânica do esgoto</t>
  </si>
  <si>
    <t>Biomassa florestal convencional</t>
  </si>
  <si>
    <t>Bioenergia total</t>
  </si>
  <si>
    <t>Faixa de irradiação (kWh/m²dia)</t>
  </si>
  <si>
    <t>Area Apta (km²)</t>
  </si>
  <si>
    <t>Potencial (GW)</t>
  </si>
  <si>
    <t>Energia Gerada (Mtep/ano)</t>
  </si>
  <si>
    <t>4,4-4,8</t>
  </si>
  <si>
    <t>4,8-5,1</t>
  </si>
  <si>
    <t>5,1-5,4</t>
  </si>
  <si>
    <t>5,4-5,5</t>
  </si>
  <si>
    <t>5,5-5,6</t>
  </si>
  <si>
    <t>5,6-5,8</t>
  </si>
  <si>
    <t>5,8-6,0</t>
  </si>
  <si>
    <t>6,0-6,2</t>
  </si>
  <si>
    <t>Padilha et al. (2022).</t>
  </si>
  <si>
    <t>Tipo de corpo d'água</t>
  </si>
  <si>
    <t>Potencial (MW)</t>
  </si>
  <si>
    <t>Açude/Represa</t>
  </si>
  <si>
    <t>Riacho/Canal/Rio</t>
  </si>
  <si>
    <t>Bacia/Cava/Dique/Reservatório/Tanque</t>
  </si>
  <si>
    <t>PCH/CGH</t>
  </si>
  <si>
    <t>UHE</t>
  </si>
  <si>
    <t>Lago/Lagoa</t>
  </si>
  <si>
    <t>Sem classificação</t>
  </si>
  <si>
    <t>Burgi (2013).</t>
  </si>
  <si>
    <t>Tecnologia</t>
  </si>
  <si>
    <t>Cilindro parabólico
(sem armazenamento)</t>
  </si>
  <si>
    <t>Cilindro parabólico
 (com armazenamento)</t>
  </si>
  <si>
    <t>Torre solar
(com armazenamento)</t>
  </si>
  <si>
    <t>Recurso</t>
  </si>
  <si>
    <t>Hipótese Referência (bilhões de barris)</t>
  </si>
  <si>
    <t>Hipótese Referência (Mtep)</t>
  </si>
  <si>
    <t>Hipótese Baixa (bilhões de barris)</t>
  </si>
  <si>
    <t>Hipótese Baixa (Mtep)</t>
  </si>
  <si>
    <t>Descoberto</t>
  </si>
  <si>
    <t>Não descoberto</t>
  </si>
  <si>
    <t>Hipótese Referência (bilhões m³)</t>
  </si>
  <si>
    <t>Hipótese Baixa
(bilhões m³)</t>
  </si>
  <si>
    <t>Hipótese Baixa
(Mtep)</t>
  </si>
  <si>
    <t>Categoria de Recurso: Petróleo</t>
  </si>
  <si>
    <t>Reservas/Produção (anos)</t>
  </si>
  <si>
    <t>Reservas Totais</t>
  </si>
  <si>
    <t>Reservas Provadas</t>
  </si>
  <si>
    <t>Categoria de Recurso: Gás Natural</t>
  </si>
  <si>
    <t>Elaboração própria a partir de INB (2024).</t>
  </si>
  <si>
    <t>Depósito - Jazida</t>
  </si>
  <si>
    <r>
      <t>Medidas e Indicadas (U</t>
    </r>
    <r>
      <rPr>
        <vertAlign val="sub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>O</t>
    </r>
    <r>
      <rPr>
        <vertAlign val="subscript"/>
        <sz val="9"/>
        <color theme="1"/>
        <rFont val="Arial"/>
        <family val="2"/>
      </rPr>
      <t>8</t>
    </r>
    <r>
      <rPr>
        <sz val="9"/>
        <color theme="1"/>
        <rFont val="Arial"/>
        <family val="2"/>
      </rPr>
      <t xml:space="preserve"> t)</t>
    </r>
  </si>
  <si>
    <r>
      <t>Inferidas (U</t>
    </r>
    <r>
      <rPr>
        <vertAlign val="sub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>O</t>
    </r>
    <r>
      <rPr>
        <vertAlign val="subscript"/>
        <sz val="9"/>
        <color theme="1"/>
        <rFont val="Arial"/>
        <family val="2"/>
      </rPr>
      <t>8</t>
    </r>
    <r>
      <rPr>
        <sz val="9"/>
        <color theme="1"/>
        <rFont val="Arial"/>
        <family val="2"/>
      </rPr>
      <t xml:space="preserve"> t)</t>
    </r>
  </si>
  <si>
    <t>Total (t)</t>
  </si>
  <si>
    <t>Total (Mtep)</t>
  </si>
  <si>
    <t>Caetité (BA)</t>
  </si>
  <si>
    <t>Santa Quitéria (CE)</t>
  </si>
  <si>
    <r>
      <t>Outras</t>
    </r>
    <r>
      <rPr>
        <vertAlign val="superscript"/>
        <sz val="9"/>
        <color theme="1"/>
        <rFont val="Arial"/>
        <family val="2"/>
      </rPr>
      <t>(1)</t>
    </r>
  </si>
  <si>
    <t>Potencial de Mineralização</t>
  </si>
  <si>
    <t>Pitinga (AM)</t>
  </si>
  <si>
    <t>Rio Cristalino (PA)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</si>
</sst>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0"/>
    <numFmt numFmtId="166" formatCode="#,##0.0"/>
    <numFmt numFmtId="167" formatCode="0.0%"/>
  </numFmts>
  <fonts count="1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2"/>
    </font>
    <font>
      <sz val="8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Aptos Black"/>
      <family val="2"/>
    </font>
    <font>
      <sz val="9"/>
      <color theme="1"/>
      <name val="Aptos"/>
      <family val="2"/>
    </font>
    <font>
      <sz val="10"/>
      <color theme="1"/>
      <name val="Aptos"/>
      <family val="2"/>
    </font>
    <font>
      <b/>
      <sz val="10"/>
      <name val="Aptos"/>
      <family val="2"/>
    </font>
    <font>
      <b/>
      <sz val="10"/>
      <color theme="1"/>
      <name val="Aptos"/>
      <family val="2"/>
    </font>
    <font>
      <sz val="10"/>
      <name val="Aptos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bscript"/>
      <sz val="9"/>
      <color theme="1"/>
      <name val="Arial"/>
      <family val="2"/>
    </font>
    <font>
      <u/>
      <sz val="10"/>
      <color theme="2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3" fillId="0" borderId="0">
      <alignment vertical="center"/>
    </xf>
    <xf numFmtId="9" fontId="2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right" vertical="center"/>
    </xf>
    <xf numFmtId="14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top"/>
    </xf>
    <xf numFmtId="0" fontId="10" fillId="0" borderId="0" xfId="8" applyFont="1" applyAlignment="1">
      <alignment horizontal="right" vertical="top"/>
    </xf>
    <xf numFmtId="0" fontId="11" fillId="0" borderId="0" xfId="0" applyFont="1" applyAlignment="1">
      <alignment vertical="top"/>
    </xf>
    <xf numFmtId="0" fontId="12" fillId="0" borderId="0" xfId="8" applyFont="1" applyAlignment="1">
      <alignment horizontal="right" vertical="top"/>
    </xf>
    <xf numFmtId="165" fontId="13" fillId="2" borderId="2" xfId="0" applyNumberFormat="1" applyFont="1" applyFill="1" applyBorder="1" applyAlignment="1">
      <alignment horizontal="right" vertical="top" wrapText="1"/>
    </xf>
    <xf numFmtId="0" fontId="0" fillId="3" borderId="0" xfId="0" applyFill="1"/>
    <xf numFmtId="1" fontId="13" fillId="2" borderId="0" xfId="7" applyNumberFormat="1" applyFont="1" applyFill="1" applyBorder="1" applyAlignment="1">
      <alignment horizontal="right" vertical="top"/>
    </xf>
    <xf numFmtId="3" fontId="13" fillId="2" borderId="3" xfId="0" applyNumberFormat="1" applyFont="1" applyFill="1" applyBorder="1" applyAlignment="1">
      <alignment horizontal="right" vertical="top"/>
    </xf>
    <xf numFmtId="0" fontId="8" fillId="3" borderId="0" xfId="0" applyFont="1" applyFill="1"/>
    <xf numFmtId="9" fontId="13" fillId="2" borderId="1" xfId="7" applyFont="1" applyFill="1" applyBorder="1" applyAlignment="1">
      <alignment horizontal="right" vertical="top" wrapText="1"/>
    </xf>
    <xf numFmtId="9" fontId="13" fillId="2" borderId="3" xfId="7" applyFont="1" applyFill="1" applyBorder="1" applyAlignment="1">
      <alignment horizontal="right" vertical="top"/>
    </xf>
    <xf numFmtId="3" fontId="13" fillId="2" borderId="3" xfId="7" applyNumberFormat="1" applyFont="1" applyFill="1" applyBorder="1" applyAlignment="1">
      <alignment horizontal="right" vertical="top"/>
    </xf>
    <xf numFmtId="4" fontId="13" fillId="2" borderId="3" xfId="7" applyNumberFormat="1" applyFont="1" applyFill="1" applyBorder="1" applyAlignment="1">
      <alignment horizontal="right" vertical="top"/>
    </xf>
    <xf numFmtId="166" fontId="13" fillId="2" borderId="3" xfId="7" applyNumberFormat="1" applyFont="1" applyFill="1" applyBorder="1" applyAlignment="1">
      <alignment horizontal="right" vertical="top"/>
    </xf>
    <xf numFmtId="167" fontId="13" fillId="2" borderId="3" xfId="7" applyNumberFormat="1" applyFont="1" applyFill="1" applyBorder="1" applyAlignment="1">
      <alignment horizontal="right" vertical="top"/>
    </xf>
    <xf numFmtId="0" fontId="13" fillId="2" borderId="1" xfId="7" applyNumberFormat="1" applyFont="1" applyFill="1" applyBorder="1" applyAlignment="1">
      <alignment horizontal="right" vertical="top" wrapText="1"/>
    </xf>
    <xf numFmtId="0" fontId="13" fillId="2" borderId="2" xfId="0" applyFont="1" applyFill="1" applyBorder="1" applyAlignment="1">
      <alignment horizontal="right" vertical="top" wrapText="1"/>
    </xf>
    <xf numFmtId="1" fontId="13" fillId="2" borderId="0" xfId="7" applyNumberFormat="1" applyFont="1" applyFill="1" applyBorder="1" applyAlignment="1">
      <alignment horizontal="right" vertical="top" wrapText="1"/>
    </xf>
    <xf numFmtId="0" fontId="16" fillId="2" borderId="0" xfId="1" applyFont="1" applyFill="1" applyAlignment="1">
      <alignment horizontal="left" vertical="center"/>
    </xf>
    <xf numFmtId="0" fontId="16" fillId="0" borderId="0" xfId="1" applyFont="1" applyAlignment="1">
      <alignment horizontal="center" vertical="top"/>
    </xf>
  </cellXfs>
  <cellStyles count="9">
    <cellStyle name="Hiperlink" xfId="1" builtinId="8"/>
    <cellStyle name="Hiperlink 2" xfId="8" xr:uid="{1434E60C-3A01-4208-A3E1-CD992969E102}"/>
    <cellStyle name="Normal" xfId="0" builtinId="0"/>
    <cellStyle name="Normal 10 2" xfId="2" xr:uid="{00000000-0005-0000-0000-000002000000}"/>
    <cellStyle name="Normal 5" xfId="6" xr:uid="{00000000-0005-0000-0000-000003000000}"/>
    <cellStyle name="Normal 8" xfId="4" xr:uid="{00000000-0005-0000-0000-000004000000}"/>
    <cellStyle name="Porcentagem" xfId="7" builtinId="5"/>
    <cellStyle name="Porcentagem 4 2" xfId="5" xr:uid="{00000000-0005-0000-0000-000005000000}"/>
    <cellStyle name="Vírgula 4 2" xfId="3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6353176</xdr:colOff>
      <xdr:row>4</xdr:row>
      <xdr:rowOff>47625</xdr:rowOff>
    </xdr:from>
    <xdr:to>
      <xdr:col>1</xdr:col>
      <xdr:colOff>8922855</xdr:colOff>
      <xdr:row>7</xdr:row>
      <xdr:rowOff>85340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3B5A0A4-A493-48A5-AD01-3C877F40EB18}"/>
            </a:ext>
          </a:extLst>
        </xdr:cNvPr>
        <xdr:cNvGrpSpPr>
          <a:grpSpLocks noChangeAspect="1"/>
        </xdr:cNvGrpSpPr>
      </xdr:nvGrpSpPr>
      <xdr:grpSpPr>
        <a:xfrm>
          <a:off x="7143751" y="714375"/>
          <a:ext cx="2569679" cy="542540"/>
          <a:chOff x="8115300" y="1076325"/>
          <a:chExt cx="4973889" cy="896825"/>
        </a:xfrm>
      </xdr:grpSpPr>
      <xdr:pic>
        <xdr:nvPicPr>
          <xdr:cNvPr id="3" name="Picture 4">
            <a:extLst>
              <a:ext uri="{FF2B5EF4-FFF2-40B4-BE49-F238E27FC236}">
                <a16:creationId xmlns:a16="http://schemas.microsoft.com/office/drawing/2014/main" id="{D68F9F46-726E-36F7-FC20-FB61F06EE8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15300" y="1161134"/>
            <a:ext cx="1876769" cy="73553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m 3" descr="Logotipo&#10;&#10;Descrição gerada automaticamente">
            <a:extLst>
              <a:ext uri="{FF2B5EF4-FFF2-40B4-BE49-F238E27FC236}">
                <a16:creationId xmlns:a16="http://schemas.microsoft.com/office/drawing/2014/main" id="{6F99604C-62EC-937B-BB9C-674BC0A9740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57785"/>
          <a:stretch/>
        </xdr:blipFill>
        <xdr:spPr>
          <a:xfrm>
            <a:off x="9933458" y="1076325"/>
            <a:ext cx="1574924" cy="896825"/>
          </a:xfrm>
          <a:prstGeom prst="rect">
            <a:avLst/>
          </a:prstGeom>
        </xdr:spPr>
      </xdr:pic>
      <xdr:pic>
        <xdr:nvPicPr>
          <xdr:cNvPr id="5" name="Picture 2">
            <a:extLst>
              <a:ext uri="{FF2B5EF4-FFF2-40B4-BE49-F238E27FC236}">
                <a16:creationId xmlns:a16="http://schemas.microsoft.com/office/drawing/2014/main" id="{5D7AA4CC-1020-4C1D-062D-7CC0D0A7F1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563639" y="1161134"/>
            <a:ext cx="1525550" cy="72720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absolute">
    <xdr:from>
      <xdr:col>0</xdr:col>
      <xdr:colOff>28575</xdr:colOff>
      <xdr:row>0</xdr:row>
      <xdr:rowOff>38101</xdr:rowOff>
    </xdr:from>
    <xdr:to>
      <xdr:col>0</xdr:col>
      <xdr:colOff>752475</xdr:colOff>
      <xdr:row>3</xdr:row>
      <xdr:rowOff>18270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36E99C4-6CCF-5998-5450-3F8877B09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400" y="38101"/>
          <a:ext cx="727075" cy="4659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NE 2055">
      <a:dk1>
        <a:srgbClr val="000000"/>
      </a:dk1>
      <a:lt1>
        <a:srgbClr val="FFFFFF"/>
      </a:lt1>
      <a:dk2>
        <a:srgbClr val="0C2340"/>
      </a:dk2>
      <a:lt2>
        <a:srgbClr val="3162A8"/>
      </a:lt2>
      <a:accent1>
        <a:srgbClr val="01775A"/>
      </a:accent1>
      <a:accent2>
        <a:srgbClr val="FFC000"/>
      </a:accent2>
      <a:accent3>
        <a:srgbClr val="F59129"/>
      </a:accent3>
      <a:accent4>
        <a:srgbClr val="EA352B"/>
      </a:accent4>
      <a:accent5>
        <a:srgbClr val="36A0B1"/>
      </a:accent5>
      <a:accent6>
        <a:srgbClr val="8C96AA"/>
      </a:accent6>
      <a:hlink>
        <a:srgbClr val="66CCFF"/>
      </a:hlink>
      <a:folHlink>
        <a:srgbClr val="66CCFF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CB4BF-FA94-45CD-932D-C385116576A0}">
  <dimension ref="A1:B30"/>
  <sheetViews>
    <sheetView showGridLines="0" tabSelected="1" zoomScaleNormal="100" workbookViewId="0">
      <pane ySplit="8" topLeftCell="A9" activePane="bottomLeft" state="frozen"/>
      <selection pane="bottomLeft"/>
    </sheetView>
  </sheetViews>
  <sheetFormatPr defaultColWidth="9.140625" defaultRowHeight="14.45"/>
  <cols>
    <col min="1" max="1" width="11.85546875" style="1" customWidth="1"/>
    <col min="2" max="2" width="133.85546875" style="1" bestFit="1" customWidth="1"/>
    <col min="3" max="16384" width="9.140625" style="1"/>
  </cols>
  <sheetData>
    <row r="1" spans="1:2" ht="12.95" customHeight="1"/>
    <row r="2" spans="1:2" ht="12.95" customHeight="1"/>
    <row r="3" spans="1:2" ht="12.95" customHeight="1"/>
    <row r="4" spans="1:2">
      <c r="A4" s="2" t="s">
        <v>0</v>
      </c>
    </row>
    <row r="5" spans="1:2">
      <c r="A5" s="3" t="s">
        <v>1</v>
      </c>
      <c r="B5" s="3" t="s">
        <v>2</v>
      </c>
    </row>
    <row r="6" spans="1:2" ht="12.95" customHeight="1"/>
    <row r="7" spans="1:2" ht="12.95" customHeight="1">
      <c r="A7" s="4" t="s">
        <v>3</v>
      </c>
      <c r="B7" s="5">
        <v>46147</v>
      </c>
    </row>
    <row r="8" spans="1:2" ht="12.95" customHeight="1"/>
    <row r="9" spans="1:2" ht="12.95" customHeight="1"/>
    <row r="10" spans="1:2" ht="12.95" customHeight="1">
      <c r="A10" s="6" t="s">
        <v>4</v>
      </c>
      <c r="B10" s="25" t="s">
        <v>5</v>
      </c>
    </row>
    <row r="11" spans="1:2" ht="12.95" customHeight="1">
      <c r="A11" s="6" t="s">
        <v>6</v>
      </c>
      <c r="B11" s="25" t="s">
        <v>7</v>
      </c>
    </row>
    <row r="12" spans="1:2" ht="12.95" customHeight="1">
      <c r="A12" s="6" t="s">
        <v>8</v>
      </c>
      <c r="B12" s="25" t="s">
        <v>9</v>
      </c>
    </row>
    <row r="13" spans="1:2" ht="12.95" customHeight="1">
      <c r="A13" s="6" t="s">
        <v>10</v>
      </c>
      <c r="B13" s="25" t="s">
        <v>11</v>
      </c>
    </row>
    <row r="14" spans="1:2" ht="12.95" customHeight="1">
      <c r="A14" s="6" t="s">
        <v>12</v>
      </c>
      <c r="B14" s="25" t="s">
        <v>13</v>
      </c>
    </row>
    <row r="15" spans="1:2" ht="12.95" customHeight="1">
      <c r="A15" s="6" t="s">
        <v>14</v>
      </c>
      <c r="B15" s="25" t="s">
        <v>15</v>
      </c>
    </row>
    <row r="16" spans="1:2" ht="12.95" customHeight="1">
      <c r="A16" s="6" t="s">
        <v>16</v>
      </c>
      <c r="B16" s="25" t="s">
        <v>17</v>
      </c>
    </row>
    <row r="17" spans="1:2" ht="12.95" customHeight="1">
      <c r="A17" s="6" t="s">
        <v>18</v>
      </c>
      <c r="B17" s="25" t="s">
        <v>19</v>
      </c>
    </row>
    <row r="18" spans="1:2" ht="12.95" customHeight="1">
      <c r="A18" s="6" t="s">
        <v>20</v>
      </c>
      <c r="B18" s="25" t="s">
        <v>21</v>
      </c>
    </row>
    <row r="19" spans="1:2" ht="12.95" customHeight="1">
      <c r="A19" s="6" t="s">
        <v>22</v>
      </c>
      <c r="B19" s="25" t="s">
        <v>23</v>
      </c>
    </row>
    <row r="20" spans="1:2" ht="12.95" customHeight="1">
      <c r="A20" s="6" t="s">
        <v>24</v>
      </c>
      <c r="B20" s="25" t="s">
        <v>25</v>
      </c>
    </row>
    <row r="21" spans="1:2" ht="12.95" customHeight="1">
      <c r="A21" s="6" t="s">
        <v>26</v>
      </c>
      <c r="B21" s="25" t="s">
        <v>27</v>
      </c>
    </row>
    <row r="22" spans="1:2" ht="12.95" customHeight="1">
      <c r="A22" s="6" t="s">
        <v>28</v>
      </c>
      <c r="B22" s="25" t="s">
        <v>29</v>
      </c>
    </row>
    <row r="23" spans="1:2" ht="12.95" customHeight="1">
      <c r="A23" s="6" t="s">
        <v>30</v>
      </c>
      <c r="B23" s="25" t="s">
        <v>31</v>
      </c>
    </row>
    <row r="24" spans="1:2" ht="12.95" customHeight="1">
      <c r="A24" s="6" t="s">
        <v>32</v>
      </c>
      <c r="B24" s="25" t="s">
        <v>33</v>
      </c>
    </row>
    <row r="25" spans="1:2" ht="12.95" customHeight="1">
      <c r="A25" s="6" t="s">
        <v>34</v>
      </c>
      <c r="B25" s="25" t="s">
        <v>35</v>
      </c>
    </row>
    <row r="26" spans="1:2" ht="12.95" customHeight="1">
      <c r="A26" s="6" t="s">
        <v>36</v>
      </c>
      <c r="B26" s="25" t="s">
        <v>37</v>
      </c>
    </row>
    <row r="27" spans="1:2" ht="12.95" customHeight="1">
      <c r="A27" s="6" t="s">
        <v>38</v>
      </c>
      <c r="B27" s="25" t="s">
        <v>39</v>
      </c>
    </row>
    <row r="28" spans="1:2" ht="12.95" customHeight="1">
      <c r="A28" s="6" t="s">
        <v>40</v>
      </c>
      <c r="B28" s="25" t="s">
        <v>41</v>
      </c>
    </row>
    <row r="29" spans="1:2" ht="12.95" customHeight="1">
      <c r="A29" s="6" t="s">
        <v>42</v>
      </c>
      <c r="B29" s="25" t="s">
        <v>43</v>
      </c>
    </row>
    <row r="30" spans="1:2" ht="12.95" customHeight="1">
      <c r="A30" s="6" t="s">
        <v>44</v>
      </c>
      <c r="B30" s="25" t="s">
        <v>45</v>
      </c>
    </row>
  </sheetData>
  <phoneticPr fontId="5" type="noConversion"/>
  <hyperlinks>
    <hyperlink ref="B10" location="'Tabela 1'!A1" display="Potencial energético renovável brasileiro para expansão" xr:uid="{0416F595-4D0F-42E1-B3AD-66B710B00CE4}"/>
    <hyperlink ref="B11" location="'Tabela 2'!A1" display="Potencial energético não renovável brasileiro para expansão" xr:uid="{DDB91EBB-FD53-492F-AE5F-94BBAD630206}"/>
    <hyperlink ref="B12" location="'Tabela 3'!A1" display="Potencial hidrelétrico brasileiro para os estudos de longo prazo" xr:uid="{FD2B4F4F-C397-4B47-89DB-665264B4460B}"/>
    <hyperlink ref="B13" location="'Tabela 4'!A1" display="Levantamentos estaduais do potencial eólico a 150 metros de altura" xr:uid="{2774004C-0609-485C-8B8F-D91E03521EE9}"/>
    <hyperlink ref="B14" location="'Tabela 5'!A1" display="Fator de capacidade nas regiões brasileiras - energia eólica" xr:uid="{523EF844-3CC1-48B3-9E49-1023111559C1}"/>
    <hyperlink ref="B15" location="'Figura 6'!A1" display="Projeção da produção de bagaço, caldos para etanol e palha e ponta" xr:uid="{95F45EF7-14F3-4258-A19B-2C53E6138630}"/>
    <hyperlink ref="B16" location="'Figura 7'!A1" display="Evolução da produção de biodiesel do Brasil, por região, em milhões de m³" xr:uid="{E1AD40A8-4DD4-4F39-AA19-370CB2CB4AEF}"/>
    <hyperlink ref="B17" location="'Figura 8'!A1" display="Projeção do conteúdo energético disponível pela biomassa residual de pecuária, em Mtep" xr:uid="{4EA2A506-88D5-459B-8DF6-5BE3DB7F18B9}"/>
    <hyperlink ref="B18" location="'Figura 9'!A1" display="Projeção do conteúdo energético disponível pela biomassa residual agrícola, em Mtep" xr:uid="{90822F34-C8EF-4A90-81EF-FF7B38BFF97B}"/>
    <hyperlink ref="B19" location="'Tabela 6'!A1" display="Projeção da geração de resíduos sólidos urbanos, per capita e composição" xr:uid="{5CDB9701-A814-4348-AC82-866BF2A40CAC}"/>
    <hyperlink ref="B20" location="'Figura 10'!A1" display="Participação dos produtos florestais plantadas (sivicultura) na produção florestal, de 1990 a 2022" xr:uid="{99EDBB1C-A3BF-484A-AF58-29C32A520DAA}"/>
    <hyperlink ref="B21" location="'Figura 11'!A1" display="Potencial energético dos produtos de florestas plantadas, Mtep" xr:uid="{FAFF5813-5EF3-47DC-BAA4-B9485FFEE8A6}"/>
    <hyperlink ref="B22" location="'Tabela 7'!A1" display="Potencial de produção de biomassa em 2023 e 2055, em Mtep" xr:uid="{BC5BD2A3-7014-428D-9A58-18706A1EC6A1}"/>
    <hyperlink ref="B23" location="'Tabela 8'!A1" display="Potencial energético em plantas FV centralizadas" xr:uid="{B58449EF-A42B-4146-87F3-6B4DD91AB86E}"/>
    <hyperlink ref="B24" location="'Tabela 9'!A1" display="Potencial energético em plantas FV flutuantes por tipo de corpo d'água" xr:uid="{F507859F-95A7-4134-A6FC-078F79480407}"/>
    <hyperlink ref="B25" location="'Tabela 10'!A1" display="Potencial energético nacional em plantas heliotérmicas" xr:uid="{2D500B35-F2B5-4692-95A5-01EFF3E72238}"/>
    <hyperlink ref="B26" location="'Tabela 12'!A1" display="Volumes recuperáveis de petróleo projetados para 2055 e energia equivalente em Mtep" xr:uid="{23EEEAAB-179B-4511-9695-381C2CAE4BC4}"/>
    <hyperlink ref="B27" location="'Tabela 13'!A1" display="Volumes recuperáveis de gás natural projetados para 2055 e energia equivalente em Mtep" xr:uid="{01B79BE8-076F-456D-8D7B-13FEDD56FEF5}"/>
    <hyperlink ref="B28" location="'Tabela 14'!A1" display="Indicador (R/P): relação entre reservas e produção para petróleo" xr:uid="{60DC93AF-0D32-4091-91F4-078121640888}"/>
    <hyperlink ref="B29" location="'Tabela 15'!A1" display="Indicador (R/P): relação entre reservas e produção para gás natural" xr:uid="{7E04DE44-58B7-4997-B13A-D4CBC4CC49B7}"/>
    <hyperlink ref="B30" location="'Tabela 17'!A1" display="Reservas brasileiras de urânio por depósitos" xr:uid="{6C38A3C5-DA27-4B00-A036-0EDA4F0CAC10}"/>
  </hyperlinks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A529-4AD7-41CD-B26E-50ED450F174A}">
  <dimension ref="A1:F40"/>
  <sheetViews>
    <sheetView showGridLines="0" workbookViewId="0"/>
  </sheetViews>
  <sheetFormatPr defaultColWidth="9.140625" defaultRowHeight="14.45"/>
  <cols>
    <col min="1" max="1" width="26.5703125" style="12" customWidth="1"/>
    <col min="2" max="6" width="20.5703125" style="12" customWidth="1"/>
    <col min="7" max="16384" width="9.140625" style="12"/>
  </cols>
  <sheetData>
    <row r="1" spans="1:6" customFormat="1">
      <c r="A1" s="26" t="s">
        <v>46</v>
      </c>
      <c r="B1" s="7"/>
    </row>
    <row r="2" spans="1:6" customFormat="1">
      <c r="A2" s="7"/>
      <c r="B2" s="7"/>
    </row>
    <row r="3" spans="1:6" customFormat="1">
      <c r="A3" s="8" t="str">
        <f>Índice!A18</f>
        <v>Figura 9</v>
      </c>
      <c r="B3" s="9" t="str">
        <f>Índice!B18</f>
        <v>Projeção do conteúdo energético disponível pela biomassa residual agrícola, em Mtep</v>
      </c>
    </row>
    <row r="4" spans="1:6" customFormat="1">
      <c r="A4" s="10" t="s">
        <v>47</v>
      </c>
      <c r="B4" s="7" t="s">
        <v>121</v>
      </c>
    </row>
    <row r="6" spans="1:6">
      <c r="A6" s="22" t="s">
        <v>122</v>
      </c>
      <c r="B6" s="23" t="s">
        <v>137</v>
      </c>
      <c r="C6" s="23" t="s">
        <v>138</v>
      </c>
      <c r="D6" s="23" t="s">
        <v>139</v>
      </c>
      <c r="E6" s="23" t="s">
        <v>140</v>
      </c>
      <c r="F6" s="23" t="s">
        <v>141</v>
      </c>
    </row>
    <row r="7" spans="1:6" ht="14.45" customHeight="1">
      <c r="A7" s="13">
        <v>2022</v>
      </c>
      <c r="B7" s="18">
        <v>547.37807499402925</v>
      </c>
      <c r="C7" s="18">
        <v>2985.6985908765232</v>
      </c>
      <c r="D7" s="18">
        <v>2243.3083735371397</v>
      </c>
      <c r="E7" s="18">
        <v>20444.295963697161</v>
      </c>
      <c r="F7" s="18">
        <v>66540.995647480289</v>
      </c>
    </row>
    <row r="8" spans="1:6" ht="14.45" customHeight="1">
      <c r="A8" s="13">
        <v>2023</v>
      </c>
      <c r="B8" s="18">
        <v>522.07970631404828</v>
      </c>
      <c r="C8" s="18">
        <v>2847.7074889857181</v>
      </c>
      <c r="D8" s="18">
        <v>2536.657960353476</v>
      </c>
      <c r="E8" s="18">
        <v>27603.118592763643</v>
      </c>
      <c r="F8" s="18">
        <v>87436.316322226048</v>
      </c>
    </row>
    <row r="9" spans="1:6" ht="14.45" customHeight="1">
      <c r="A9" s="13">
        <v>2024</v>
      </c>
      <c r="B9" s="18">
        <v>564.63986836615015</v>
      </c>
      <c r="C9" s="18">
        <v>3079.8538274517282</v>
      </c>
      <c r="D9" s="18">
        <v>3302.887234962715</v>
      </c>
      <c r="E9" s="18">
        <v>30333.032688608124</v>
      </c>
      <c r="F9" s="18">
        <v>91559.75333140057</v>
      </c>
    </row>
    <row r="10" spans="1:6">
      <c r="A10" s="13">
        <v>2025</v>
      </c>
      <c r="B10" s="18">
        <v>597.1032719202384</v>
      </c>
      <c r="C10" s="18">
        <v>3256.9269377467554</v>
      </c>
      <c r="D10" s="18">
        <v>3660.0504028956666</v>
      </c>
      <c r="E10" s="18">
        <v>30502.05309544157</v>
      </c>
      <c r="F10" s="18">
        <v>94301.289053267479</v>
      </c>
    </row>
    <row r="11" spans="1:6">
      <c r="A11" s="13">
        <v>2026</v>
      </c>
      <c r="B11" s="18">
        <v>624.34020868815367</v>
      </c>
      <c r="C11" s="18">
        <v>3405.4920473899292</v>
      </c>
      <c r="D11" s="18">
        <v>3949.9121068287764</v>
      </c>
      <c r="E11" s="18">
        <v>32238.741229005209</v>
      </c>
      <c r="F11" s="18">
        <v>101455.15849032297</v>
      </c>
    </row>
    <row r="12" spans="1:6">
      <c r="A12" s="13">
        <v>2027</v>
      </c>
      <c r="B12" s="18">
        <v>648.23714516125688</v>
      </c>
      <c r="C12" s="18">
        <v>3535.8389736068557</v>
      </c>
      <c r="D12" s="18">
        <v>4204.9360094690228</v>
      </c>
      <c r="E12" s="18">
        <v>32858.683064506949</v>
      </c>
      <c r="F12" s="18">
        <v>104832.79726417875</v>
      </c>
    </row>
    <row r="13" spans="1:6">
      <c r="A13" s="13">
        <v>2028</v>
      </c>
      <c r="B13" s="18">
        <v>669.761576206261</v>
      </c>
      <c r="C13" s="18">
        <v>3653.2449611250599</v>
      </c>
      <c r="D13" s="18">
        <v>4437.696637252825</v>
      </c>
      <c r="E13" s="18">
        <v>34161.446992151548</v>
      </c>
      <c r="F13" s="18">
        <v>109731.19041510347</v>
      </c>
    </row>
    <row r="14" spans="1:6">
      <c r="A14" s="13">
        <v>2029</v>
      </c>
      <c r="B14" s="18">
        <v>689.48823815215246</v>
      </c>
      <c r="C14" s="18">
        <v>3760.8449353753767</v>
      </c>
      <c r="D14" s="18">
        <v>4654.6429728863013</v>
      </c>
      <c r="E14" s="18">
        <v>34980.413788910118</v>
      </c>
      <c r="F14" s="18">
        <v>113160.12236506227</v>
      </c>
    </row>
    <row r="15" spans="1:6">
      <c r="A15" s="13">
        <v>2030</v>
      </c>
      <c r="B15" s="18">
        <v>707.79160351207122</v>
      </c>
      <c r="C15" s="18">
        <v>3860.6814737022073</v>
      </c>
      <c r="D15" s="18">
        <v>4859.6060079062809</v>
      </c>
      <c r="E15" s="18">
        <v>36086.495858044866</v>
      </c>
      <c r="F15" s="18">
        <v>116676.73175185773</v>
      </c>
    </row>
    <row r="16" spans="1:6">
      <c r="A16" s="13">
        <v>2031</v>
      </c>
      <c r="B16" s="18">
        <v>724.93178178197286</v>
      </c>
      <c r="C16" s="18">
        <v>3954.1733551743973</v>
      </c>
      <c r="D16" s="18">
        <v>5055.0818452319427</v>
      </c>
      <c r="E16" s="18">
        <v>36981.791889238273</v>
      </c>
      <c r="F16" s="18">
        <v>121417.57171552954</v>
      </c>
    </row>
    <row r="17" spans="1:6">
      <c r="A17" s="13">
        <v>2032</v>
      </c>
      <c r="B17" s="18">
        <v>741.09815710262887</v>
      </c>
      <c r="C17" s="18">
        <v>4042.353584196157</v>
      </c>
      <c r="D17" s="18">
        <v>5242.8042838723723</v>
      </c>
      <c r="E17" s="18">
        <v>37994.387254989335</v>
      </c>
      <c r="F17" s="18">
        <v>124380.2400314426</v>
      </c>
    </row>
    <row r="18" spans="1:6">
      <c r="A18" s="13">
        <v>2033</v>
      </c>
      <c r="B18" s="18">
        <v>756.43369920275836</v>
      </c>
      <c r="C18" s="18">
        <v>4126.0019956514097</v>
      </c>
      <c r="D18" s="18">
        <v>5424.0356923327554</v>
      </c>
      <c r="E18" s="18">
        <v>38913.46643453803</v>
      </c>
      <c r="F18" s="18">
        <v>128467.9273631446</v>
      </c>
    </row>
    <row r="19" spans="1:6">
      <c r="A19" s="13">
        <v>2034</v>
      </c>
      <c r="B19" s="18">
        <v>771.04948133996163</v>
      </c>
      <c r="C19" s="18">
        <v>4205.7244436725186</v>
      </c>
      <c r="D19" s="18">
        <v>5599.7290568662202</v>
      </c>
      <c r="E19" s="18">
        <v>39878.265832779645</v>
      </c>
      <c r="F19" s="18">
        <v>131624.0829800427</v>
      </c>
    </row>
    <row r="20" spans="1:6">
      <c r="A20" s="13">
        <v>2035</v>
      </c>
      <c r="B20" s="18">
        <v>785.03383424513288</v>
      </c>
      <c r="C20" s="18">
        <v>4282.0027322461801</v>
      </c>
      <c r="D20" s="18">
        <v>5770.6247529952325</v>
      </c>
      <c r="E20" s="18">
        <v>40800.007366543221</v>
      </c>
      <c r="F20" s="18">
        <v>135139.44739488265</v>
      </c>
    </row>
    <row r="21" spans="1:6">
      <c r="A21" s="13">
        <v>2036</v>
      </c>
      <c r="B21" s="18">
        <v>798.4583761353199</v>
      </c>
      <c r="C21" s="18">
        <v>4355.2275061926539</v>
      </c>
      <c r="D21" s="18">
        <v>5937.3115625061937</v>
      </c>
      <c r="E21" s="18">
        <v>41737.764902676106</v>
      </c>
      <c r="F21" s="18">
        <v>138835.84026738326</v>
      </c>
    </row>
    <row r="22" spans="1:6">
      <c r="A22" s="13">
        <v>2037</v>
      </c>
      <c r="B22" s="18">
        <v>811.38213069004212</v>
      </c>
      <c r="C22" s="18">
        <v>4425.7207128547761</v>
      </c>
      <c r="D22" s="18">
        <v>6100.2668674081124</v>
      </c>
      <c r="E22" s="18">
        <v>42654.355892494648</v>
      </c>
      <c r="F22" s="18">
        <v>141853.37891048915</v>
      </c>
    </row>
    <row r="23" spans="1:6">
      <c r="A23" s="13">
        <v>2038</v>
      </c>
      <c r="B23" s="18">
        <v>823.85442559550575</v>
      </c>
      <c r="C23" s="18">
        <v>4493.7514123391229</v>
      </c>
      <c r="D23" s="18">
        <v>6259.8840989238333</v>
      </c>
      <c r="E23" s="18">
        <v>43574.905341435951</v>
      </c>
      <c r="F23" s="18">
        <v>145475.54436331839</v>
      </c>
    </row>
    <row r="24" spans="1:6">
      <c r="A24" s="13">
        <v>2039</v>
      </c>
      <c r="B24" s="18">
        <v>835.91698595084802</v>
      </c>
      <c r="C24" s="18">
        <v>4559.5471960955347</v>
      </c>
      <c r="D24" s="18">
        <v>6416.492058172792</v>
      </c>
      <c r="E24" s="18">
        <v>44483.958613792434</v>
      </c>
      <c r="F24" s="18">
        <v>148513.15776146229</v>
      </c>
    </row>
    <row r="25" spans="1:6">
      <c r="A25" s="13">
        <v>2040</v>
      </c>
      <c r="B25" s="18">
        <v>847.60548009741967</v>
      </c>
      <c r="C25" s="18">
        <v>4623.3026187131982</v>
      </c>
      <c r="D25" s="18">
        <v>6570.3688700857183</v>
      </c>
      <c r="E25" s="18">
        <v>45392.272364452998</v>
      </c>
      <c r="F25" s="18">
        <v>151881.77240285839</v>
      </c>
    </row>
    <row r="26" spans="1:6">
      <c r="A26" s="13">
        <v>2041</v>
      </c>
      <c r="B26" s="18">
        <v>858.95068337638952</v>
      </c>
      <c r="C26" s="18">
        <v>4685.1855456893973</v>
      </c>
      <c r="D26" s="18">
        <v>6721.7522873623284</v>
      </c>
      <c r="E26" s="18">
        <v>46293.507139064648</v>
      </c>
      <c r="F26" s="18">
        <v>155129.82923745722</v>
      </c>
    </row>
    <row r="27" spans="1:6">
      <c r="A27" s="13">
        <v>2042</v>
      </c>
      <c r="B27" s="18">
        <v>869.97936926143439</v>
      </c>
      <c r="C27" s="18">
        <v>4745.3420141532788</v>
      </c>
      <c r="D27" s="18">
        <v>6870.8474476729334</v>
      </c>
      <c r="E27" s="18">
        <v>47192.331591978524</v>
      </c>
      <c r="F27" s="18">
        <v>158192.31725703803</v>
      </c>
    </row>
    <row r="28" spans="1:6">
      <c r="A28" s="13">
        <v>2043</v>
      </c>
      <c r="B28" s="18">
        <v>880.71500208486236</v>
      </c>
      <c r="C28" s="18">
        <v>4803.9000113719767</v>
      </c>
      <c r="D28" s="18">
        <v>7017.8328136374403</v>
      </c>
      <c r="E28" s="18">
        <v>48086.211591465595</v>
      </c>
      <c r="F28" s="18">
        <v>161495.79170502562</v>
      </c>
    </row>
    <row r="29" spans="1:6">
      <c r="A29" s="13">
        <v>2044</v>
      </c>
      <c r="B29" s="18">
        <v>891.17828281690299</v>
      </c>
      <c r="C29" s="18">
        <v>4860.9724517285631</v>
      </c>
      <c r="D29" s="18">
        <v>7162.8647902958919</v>
      </c>
      <c r="E29" s="18">
        <v>48977.227056328527</v>
      </c>
      <c r="F29" s="18">
        <v>164487.27625540204</v>
      </c>
    </row>
    <row r="30" spans="1:6">
      <c r="A30" s="13">
        <v>2045</v>
      </c>
      <c r="B30" s="18">
        <v>901.38758429076142</v>
      </c>
      <c r="C30" s="18">
        <v>4916.6595506768799</v>
      </c>
      <c r="D30" s="18">
        <v>7306.081363082134</v>
      </c>
      <c r="E30" s="18">
        <v>49864.420320762147</v>
      </c>
      <c r="F30" s="18">
        <v>167694.28550682304</v>
      </c>
    </row>
    <row r="31" spans="1:6">
      <c r="A31" s="13">
        <v>2046</v>
      </c>
      <c r="B31" s="18">
        <v>911.35930207115211</v>
      </c>
      <c r="C31" s="18">
        <v>4971.0507385699211</v>
      </c>
      <c r="D31" s="18">
        <v>7447.6049988822497</v>
      </c>
      <c r="E31" s="18">
        <v>50748.762177892015</v>
      </c>
      <c r="F31" s="18">
        <v>170745.86118904286</v>
      </c>
    </row>
    <row r="32" spans="1:6">
      <c r="A32" s="13">
        <v>2047</v>
      </c>
      <c r="B32" s="18">
        <v>921.10814012875665</v>
      </c>
      <c r="C32" s="18">
        <v>5024.2262188841269</v>
      </c>
      <c r="D32" s="18">
        <v>7587.5449848014605</v>
      </c>
      <c r="E32" s="18">
        <v>51629.939168205048</v>
      </c>
      <c r="F32" s="18">
        <v>173788.49038759005</v>
      </c>
    </row>
    <row r="33" spans="1:6">
      <c r="A33" s="13">
        <v>2048</v>
      </c>
      <c r="B33" s="18">
        <v>930.64734554178438</v>
      </c>
      <c r="C33" s="18">
        <v>5076.2582484097338</v>
      </c>
      <c r="D33" s="18">
        <v>7725.999332370252</v>
      </c>
      <c r="E33" s="18">
        <v>52508.439970541425</v>
      </c>
      <c r="F33" s="18">
        <v>176888.72288847095</v>
      </c>
    </row>
    <row r="34" spans="1:6">
      <c r="A34" s="13">
        <v>2049</v>
      </c>
      <c r="B34" s="18">
        <v>939.98890291883038</v>
      </c>
      <c r="C34" s="18">
        <v>5127.2121977390752</v>
      </c>
      <c r="D34" s="18">
        <v>7863.0563419830523</v>
      </c>
      <c r="E34" s="18">
        <v>53384.207430477276</v>
      </c>
      <c r="F34" s="18">
        <v>179848.51622904144</v>
      </c>
    </row>
    <row r="35" spans="1:6">
      <c r="A35" s="13">
        <v>2050</v>
      </c>
      <c r="B35" s="18">
        <v>949.14369668265317</v>
      </c>
      <c r="C35" s="18">
        <v>5177.1474364508367</v>
      </c>
      <c r="D35" s="18">
        <v>7998.795898852868</v>
      </c>
      <c r="E35" s="18">
        <v>54257.515095177951</v>
      </c>
      <c r="F35" s="18">
        <v>182918.78170447794</v>
      </c>
    </row>
    <row r="36" spans="1:6">
      <c r="A36" s="13">
        <v>2051</v>
      </c>
      <c r="B36" s="18">
        <v>960.99571822166786</v>
      </c>
      <c r="C36" s="18">
        <v>5241.7948266636431</v>
      </c>
      <c r="D36" s="18">
        <v>8134.5354557226774</v>
      </c>
      <c r="E36" s="18">
        <v>55130.822759878654</v>
      </c>
      <c r="F36" s="18">
        <v>185959.83454142106</v>
      </c>
    </row>
    <row r="37" spans="1:6">
      <c r="A37" s="13">
        <v>2052</v>
      </c>
      <c r="B37" s="18">
        <v>971.13040172420517</v>
      </c>
      <c r="C37" s="18">
        <v>5297.0749184956649</v>
      </c>
      <c r="D37" s="18">
        <v>8270.2750125924904</v>
      </c>
      <c r="E37" s="18">
        <v>56004.130424579336</v>
      </c>
      <c r="F37" s="18">
        <v>189000.42122865329</v>
      </c>
    </row>
    <row r="38" spans="1:6">
      <c r="A38" s="13">
        <v>2053</v>
      </c>
      <c r="B38" s="18">
        <v>981.26508522674226</v>
      </c>
      <c r="C38" s="18">
        <v>5352.3550103276857</v>
      </c>
      <c r="D38" s="18">
        <v>8406.0145694623025</v>
      </c>
      <c r="E38" s="18">
        <v>56877.438089280025</v>
      </c>
      <c r="F38" s="18">
        <v>192041.00791588548</v>
      </c>
    </row>
    <row r="39" spans="1:6">
      <c r="A39" s="13">
        <v>2054</v>
      </c>
      <c r="B39" s="18">
        <v>991.39976872927946</v>
      </c>
      <c r="C39" s="18">
        <v>5407.6351021597065</v>
      </c>
      <c r="D39" s="18">
        <v>8541.7541263321145</v>
      </c>
      <c r="E39" s="18">
        <v>57750.745753980693</v>
      </c>
      <c r="F39" s="18">
        <v>195081.59460311767</v>
      </c>
    </row>
    <row r="40" spans="1:6">
      <c r="A40" s="13">
        <v>2055</v>
      </c>
      <c r="B40" s="18">
        <v>1001.5344522318167</v>
      </c>
      <c r="C40" s="18">
        <v>5462.9151939917283</v>
      </c>
      <c r="D40" s="18">
        <v>8677.4936832019266</v>
      </c>
      <c r="E40" s="18">
        <v>58624.053418681404</v>
      </c>
      <c r="F40" s="18">
        <v>198122.18129034981</v>
      </c>
    </row>
  </sheetData>
  <hyperlinks>
    <hyperlink ref="A1" location="Índice!A1" display="Índice" xr:uid="{8794D09C-DADE-48A3-B0D2-65D7CF388403}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8FBEF-9E64-4C98-B58F-CCF8D2E5D4D5}">
  <dimension ref="A1:J14"/>
  <sheetViews>
    <sheetView showGridLines="0" workbookViewId="0"/>
  </sheetViews>
  <sheetFormatPr defaultColWidth="9.140625" defaultRowHeight="14.45"/>
  <cols>
    <col min="1" max="1" width="26.5703125" style="12" customWidth="1"/>
    <col min="2" max="10" width="20.5703125" style="12" customWidth="1"/>
    <col min="11" max="16384" width="9.140625" style="12"/>
  </cols>
  <sheetData>
    <row r="1" spans="1:10" customFormat="1">
      <c r="A1" s="26" t="s">
        <v>46</v>
      </c>
      <c r="B1" s="7"/>
    </row>
    <row r="2" spans="1:10" customFormat="1">
      <c r="A2" s="7"/>
      <c r="B2" s="7"/>
    </row>
    <row r="3" spans="1:10" customFormat="1">
      <c r="A3" s="8" t="str">
        <f>Índice!A19</f>
        <v>Tabela 6</v>
      </c>
      <c r="B3" s="9" t="str">
        <f>Índice!B19</f>
        <v>Projeção da geração de resíduos sólidos urbanos, per capita e composição</v>
      </c>
    </row>
    <row r="4" spans="1:10" customFormat="1">
      <c r="A4" s="10" t="s">
        <v>47</v>
      </c>
      <c r="B4" s="7" t="s">
        <v>48</v>
      </c>
    </row>
    <row r="6" spans="1:10">
      <c r="A6" s="22" t="s">
        <v>122</v>
      </c>
      <c r="B6" s="23" t="s">
        <v>142</v>
      </c>
      <c r="C6" s="23" t="s">
        <v>143</v>
      </c>
      <c r="D6" s="23" t="s">
        <v>144</v>
      </c>
      <c r="E6" s="23" t="s">
        <v>145</v>
      </c>
      <c r="F6" s="23" t="s">
        <v>146</v>
      </c>
      <c r="G6" s="23" t="s">
        <v>147</v>
      </c>
      <c r="H6" s="23" t="s">
        <v>148</v>
      </c>
      <c r="I6" s="23" t="s">
        <v>149</v>
      </c>
      <c r="J6" s="23" t="s">
        <v>150</v>
      </c>
    </row>
    <row r="7" spans="1:10" ht="14.45" customHeight="1">
      <c r="A7" s="13">
        <v>2022</v>
      </c>
      <c r="B7" s="18">
        <v>81811</v>
      </c>
      <c r="C7" s="18">
        <v>1.04</v>
      </c>
      <c r="D7" s="21">
        <v>0.45299999999999996</v>
      </c>
      <c r="E7" s="21">
        <v>0.10400000000000001</v>
      </c>
      <c r="F7" s="21">
        <v>0.16800000000000001</v>
      </c>
      <c r="G7" s="21">
        <v>2.7000000000000003E-2</v>
      </c>
      <c r="H7" s="21">
        <v>2.3E-2</v>
      </c>
      <c r="I7" s="21">
        <v>0.22500000000000001</v>
      </c>
      <c r="J7" s="19">
        <v>1.8</v>
      </c>
    </row>
    <row r="8" spans="1:10" ht="14.45" customHeight="1">
      <c r="A8" s="13">
        <v>2025</v>
      </c>
      <c r="B8" s="18">
        <v>86296</v>
      </c>
      <c r="C8" s="18">
        <v>1.08</v>
      </c>
      <c r="D8" s="21">
        <v>0.43700000000000006</v>
      </c>
      <c r="E8" s="21">
        <v>0.128</v>
      </c>
      <c r="F8" s="21">
        <v>0.17399999999999999</v>
      </c>
      <c r="G8" s="21">
        <v>0.03</v>
      </c>
      <c r="H8" s="21">
        <v>2.5000000000000001E-2</v>
      </c>
      <c r="I8" s="21">
        <v>0.20600000000000002</v>
      </c>
      <c r="J8" s="19">
        <v>1.83</v>
      </c>
    </row>
    <row r="9" spans="1:10" ht="14.45" customHeight="1">
      <c r="A9" s="13">
        <v>2030</v>
      </c>
      <c r="B9" s="18">
        <v>93528</v>
      </c>
      <c r="C9" s="18">
        <v>1.1399999999999999</v>
      </c>
      <c r="D9" s="21">
        <v>0.40899999999999997</v>
      </c>
      <c r="E9" s="21">
        <v>0.16699999999999998</v>
      </c>
      <c r="F9" s="21">
        <v>0.183</v>
      </c>
      <c r="G9" s="21">
        <v>3.5000000000000003E-2</v>
      </c>
      <c r="H9" s="21">
        <v>2.7000000000000003E-2</v>
      </c>
      <c r="I9" s="21">
        <v>0.155</v>
      </c>
      <c r="J9" s="19">
        <v>1.86</v>
      </c>
    </row>
    <row r="10" spans="1:10">
      <c r="A10" s="13">
        <v>2035</v>
      </c>
      <c r="B10" s="18">
        <v>100338</v>
      </c>
      <c r="C10" s="18">
        <v>1.2</v>
      </c>
      <c r="D10" s="21">
        <v>0.38200000000000001</v>
      </c>
      <c r="E10" s="21">
        <v>0.20100000000000001</v>
      </c>
      <c r="F10" s="21">
        <v>0.19</v>
      </c>
      <c r="G10" s="21">
        <v>3.9E-2</v>
      </c>
      <c r="H10" s="21">
        <v>2.8999999999999998E-2</v>
      </c>
      <c r="I10" s="21">
        <v>0.14400000000000002</v>
      </c>
      <c r="J10" s="19">
        <v>1.86</v>
      </c>
    </row>
    <row r="11" spans="1:10">
      <c r="A11" s="13">
        <v>2040</v>
      </c>
      <c r="B11" s="18">
        <v>106617</v>
      </c>
      <c r="C11" s="18">
        <v>1.26</v>
      </c>
      <c r="D11" s="21">
        <v>0.35499999999999998</v>
      </c>
      <c r="E11" s="21">
        <v>0.249</v>
      </c>
      <c r="F11" s="21">
        <v>0.20100000000000001</v>
      </c>
      <c r="G11" s="21">
        <v>4.5999999999999999E-2</v>
      </c>
      <c r="H11" s="21">
        <v>3.2000000000000001E-2</v>
      </c>
      <c r="I11" s="21">
        <v>0.113</v>
      </c>
      <c r="J11" s="19">
        <v>1.84</v>
      </c>
    </row>
    <row r="12" spans="1:10">
      <c r="A12" s="13">
        <v>2045</v>
      </c>
      <c r="B12" s="18">
        <v>112285</v>
      </c>
      <c r="C12" s="18">
        <v>1.32</v>
      </c>
      <c r="D12" s="21">
        <v>0.32700000000000001</v>
      </c>
      <c r="E12" s="21">
        <v>0.28999999999999998</v>
      </c>
      <c r="F12" s="21">
        <v>0.21100000000000002</v>
      </c>
      <c r="G12" s="21">
        <v>5.0999999999999997E-2</v>
      </c>
      <c r="H12" s="21">
        <v>3.5000000000000003E-2</v>
      </c>
      <c r="I12" s="21">
        <v>8.1000000000000003E-2</v>
      </c>
      <c r="J12" s="19">
        <v>1.78</v>
      </c>
    </row>
    <row r="13" spans="1:10">
      <c r="A13" s="13">
        <v>2050</v>
      </c>
      <c r="B13" s="18">
        <v>117275</v>
      </c>
      <c r="C13" s="18">
        <v>1.38</v>
      </c>
      <c r="D13" s="21">
        <v>0.3</v>
      </c>
      <c r="E13" s="21">
        <v>0.33</v>
      </c>
      <c r="F13" s="21">
        <v>0.22</v>
      </c>
      <c r="G13" s="21">
        <v>5.5999999999999994E-2</v>
      </c>
      <c r="H13" s="21">
        <v>3.7000000000000005E-2</v>
      </c>
      <c r="I13" s="21">
        <v>0.05</v>
      </c>
      <c r="J13" s="19">
        <v>1.71</v>
      </c>
    </row>
    <row r="14" spans="1:10">
      <c r="A14" s="13">
        <v>2055</v>
      </c>
      <c r="B14" s="18">
        <v>116381</v>
      </c>
      <c r="C14" s="18">
        <v>1.38</v>
      </c>
      <c r="D14" s="21">
        <v>0.3</v>
      </c>
      <c r="E14" s="21">
        <v>0.33</v>
      </c>
      <c r="F14" s="21">
        <v>0.22</v>
      </c>
      <c r="G14" s="21">
        <v>5.5999999999999994E-2</v>
      </c>
      <c r="H14" s="21">
        <v>3.7000000000000005E-2</v>
      </c>
      <c r="I14" s="21">
        <v>0.05</v>
      </c>
      <c r="J14" s="19">
        <v>1.7</v>
      </c>
    </row>
  </sheetData>
  <hyperlinks>
    <hyperlink ref="A1" location="Índice!A1" display="Índice" xr:uid="{C1B410D9-5688-4246-A58F-059869E67712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6453A-C566-4B0C-AD84-ABEDB3947157}">
  <dimension ref="A1:D39"/>
  <sheetViews>
    <sheetView showGridLines="0" workbookViewId="0"/>
  </sheetViews>
  <sheetFormatPr defaultColWidth="9.140625" defaultRowHeight="14.45"/>
  <cols>
    <col min="1" max="1" width="26.5703125" style="12" customWidth="1"/>
    <col min="2" max="4" width="20.5703125" style="12" customWidth="1"/>
    <col min="5" max="16384" width="9.140625" style="12"/>
  </cols>
  <sheetData>
    <row r="1" spans="1:4" customFormat="1">
      <c r="A1" s="26" t="s">
        <v>46</v>
      </c>
      <c r="B1" s="7"/>
    </row>
    <row r="2" spans="1:4" customFormat="1">
      <c r="A2" s="7"/>
      <c r="B2" s="7"/>
    </row>
    <row r="3" spans="1:4" customFormat="1">
      <c r="A3" s="8" t="str">
        <f>Índice!A20</f>
        <v>Figura 10</v>
      </c>
      <c r="B3" s="9" t="str">
        <f>Índice!B20</f>
        <v>Participação dos produtos florestais plantadas (sivicultura) na produção florestal, de 1990 a 2022</v>
      </c>
    </row>
    <row r="4" spans="1:4" customFormat="1">
      <c r="A4" s="10" t="s">
        <v>47</v>
      </c>
      <c r="B4" s="7" t="s">
        <v>151</v>
      </c>
    </row>
    <row r="6" spans="1:4" ht="23.1">
      <c r="A6" s="22" t="s">
        <v>122</v>
      </c>
      <c r="B6" s="23" t="s">
        <v>152</v>
      </c>
      <c r="C6" s="23" t="s">
        <v>153</v>
      </c>
      <c r="D6" s="23" t="s">
        <v>154</v>
      </c>
    </row>
    <row r="7" spans="1:4" ht="14.45" customHeight="1">
      <c r="A7" s="13">
        <v>1990</v>
      </c>
      <c r="B7" s="17">
        <v>0.39695157222343019</v>
      </c>
      <c r="C7" s="17">
        <v>0.17319619264732822</v>
      </c>
      <c r="D7" s="17">
        <v>0.12610437704414942</v>
      </c>
    </row>
    <row r="8" spans="1:4" ht="14.45" customHeight="1">
      <c r="A8" s="13">
        <v>1991</v>
      </c>
      <c r="B8" s="17">
        <v>0.45626654352900364</v>
      </c>
      <c r="C8" s="17">
        <v>0.19705873535085139</v>
      </c>
      <c r="D8" s="17">
        <v>0.23066010463408401</v>
      </c>
    </row>
    <row r="9" spans="1:4" ht="14.45" customHeight="1">
      <c r="A9" s="13">
        <v>1992</v>
      </c>
      <c r="B9" s="17">
        <v>0.45301951350486669</v>
      </c>
      <c r="C9" s="17">
        <v>0.22849122280618087</v>
      </c>
      <c r="D9" s="17">
        <v>0.2038132624681416</v>
      </c>
    </row>
    <row r="10" spans="1:4">
      <c r="A10" s="13">
        <v>1993</v>
      </c>
      <c r="B10" s="17">
        <v>0.51429011111077694</v>
      </c>
      <c r="C10" s="17">
        <v>0.22304808123660697</v>
      </c>
      <c r="D10" s="17">
        <v>0.19819119942591321</v>
      </c>
    </row>
    <row r="11" spans="1:4">
      <c r="A11" s="13">
        <v>1994</v>
      </c>
      <c r="B11" s="17">
        <v>0.55807655129656397</v>
      </c>
      <c r="C11" s="17">
        <v>0.24283836838772735</v>
      </c>
      <c r="D11" s="17">
        <v>0.22336163543491336</v>
      </c>
    </row>
    <row r="12" spans="1:4">
      <c r="A12" s="13">
        <v>1995</v>
      </c>
      <c r="B12" s="17">
        <v>0.57892344045589095</v>
      </c>
      <c r="C12" s="17">
        <v>0.24934372651056125</v>
      </c>
      <c r="D12" s="17">
        <v>0.24116863165443511</v>
      </c>
    </row>
    <row r="13" spans="1:4">
      <c r="A13" s="13">
        <v>1996</v>
      </c>
      <c r="B13" s="17">
        <v>0.64040406476237255</v>
      </c>
      <c r="C13" s="17">
        <v>0.3517862625069007</v>
      </c>
      <c r="D13" s="17">
        <v>0.49700441323310107</v>
      </c>
    </row>
    <row r="14" spans="1:4">
      <c r="A14" s="13">
        <v>1997</v>
      </c>
      <c r="B14" s="17">
        <v>0.69611324787819451</v>
      </c>
      <c r="C14" s="17">
        <v>0.30283109502734157</v>
      </c>
      <c r="D14" s="17">
        <v>0.45162132575683583</v>
      </c>
    </row>
    <row r="15" spans="1:4">
      <c r="A15" s="13">
        <v>1998</v>
      </c>
      <c r="B15" s="17">
        <v>0.70323893685456373</v>
      </c>
      <c r="C15" s="17">
        <v>0.34145014157869386</v>
      </c>
      <c r="D15" s="17">
        <v>0.60505792207721809</v>
      </c>
    </row>
    <row r="16" spans="1:4">
      <c r="A16" s="13">
        <v>1999</v>
      </c>
      <c r="B16" s="17">
        <v>0.66444882256863069</v>
      </c>
      <c r="C16" s="17">
        <v>0.39550475351682673</v>
      </c>
      <c r="D16" s="17">
        <v>0.52372594399246353</v>
      </c>
    </row>
    <row r="17" spans="1:4">
      <c r="A17" s="13">
        <v>2000</v>
      </c>
      <c r="B17" s="17">
        <v>0.62534891377976121</v>
      </c>
      <c r="C17" s="17">
        <v>0.44538042474619766</v>
      </c>
      <c r="D17" s="17">
        <v>0.53978356573830444</v>
      </c>
    </row>
    <row r="18" spans="1:4">
      <c r="A18" s="13">
        <v>2001</v>
      </c>
      <c r="B18" s="17">
        <v>0.54749154025457214</v>
      </c>
      <c r="C18" s="17">
        <v>0.38007260709304591</v>
      </c>
      <c r="D18" s="17">
        <v>0.58898080863352009</v>
      </c>
    </row>
    <row r="19" spans="1:4">
      <c r="A19" s="13">
        <v>2002</v>
      </c>
      <c r="B19" s="17">
        <v>0.50567404591364795</v>
      </c>
      <c r="C19" s="17">
        <v>0.48387843085663795</v>
      </c>
      <c r="D19" s="17">
        <v>0.59737770771837895</v>
      </c>
    </row>
    <row r="20" spans="1:4">
      <c r="A20" s="13">
        <v>2003</v>
      </c>
      <c r="B20" s="17">
        <v>0.4916902349648255</v>
      </c>
      <c r="C20" s="17">
        <v>0.41731021949129304</v>
      </c>
      <c r="D20" s="17">
        <v>0.70826593187499953</v>
      </c>
    </row>
    <row r="21" spans="1:4">
      <c r="A21" s="13">
        <v>2004</v>
      </c>
      <c r="B21" s="17">
        <v>0.49674256527186422</v>
      </c>
      <c r="C21" s="17">
        <v>0.41891503947826719</v>
      </c>
      <c r="D21" s="17">
        <v>0.68337799067281813</v>
      </c>
    </row>
    <row r="22" spans="1:4">
      <c r="A22" s="13">
        <v>2005</v>
      </c>
      <c r="B22" s="17">
        <v>0.45944891669918869</v>
      </c>
      <c r="C22" s="17">
        <v>0.43898901734973628</v>
      </c>
      <c r="D22" s="17">
        <v>0.72550459014793689</v>
      </c>
    </row>
    <row r="23" spans="1:4">
      <c r="A23" s="13">
        <v>2006</v>
      </c>
      <c r="B23" s="17">
        <v>0.51008039760840573</v>
      </c>
      <c r="C23" s="17">
        <v>0.44432524143715391</v>
      </c>
      <c r="D23" s="17">
        <v>0.71737199576649646</v>
      </c>
    </row>
    <row r="24" spans="1:4">
      <c r="A24" s="13">
        <v>2007</v>
      </c>
      <c r="B24" s="17">
        <v>0.60065692738337395</v>
      </c>
      <c r="C24" s="17">
        <v>0.47095892787277832</v>
      </c>
      <c r="D24" s="17">
        <v>0.72936459867432224</v>
      </c>
    </row>
    <row r="25" spans="1:4">
      <c r="A25" s="13">
        <v>2008</v>
      </c>
      <c r="B25" s="17">
        <v>0.64146317889341342</v>
      </c>
      <c r="C25" s="17">
        <v>0.49952593108991217</v>
      </c>
      <c r="D25" s="17">
        <v>0.7530502207432298</v>
      </c>
    </row>
    <row r="26" spans="1:4">
      <c r="A26" s="13">
        <v>2009</v>
      </c>
      <c r="B26" s="17">
        <v>0.67323825277670335</v>
      </c>
      <c r="C26" s="17">
        <v>0.49982669369063049</v>
      </c>
      <c r="D26" s="17">
        <v>0.73161175391627209</v>
      </c>
    </row>
    <row r="27" spans="1:4">
      <c r="A27" s="13">
        <v>2010</v>
      </c>
      <c r="B27" s="17">
        <v>0.69643826242772722</v>
      </c>
      <c r="C27" s="17">
        <v>0.55732866982150653</v>
      </c>
      <c r="D27" s="17">
        <v>0.78410657440863074</v>
      </c>
    </row>
    <row r="28" spans="1:4">
      <c r="A28" s="13">
        <v>2011</v>
      </c>
      <c r="B28" s="17">
        <v>0.75338589914569754</v>
      </c>
      <c r="C28" s="17">
        <v>0.5793098646243755</v>
      </c>
      <c r="D28" s="17">
        <v>0.7797274446982001</v>
      </c>
    </row>
    <row r="29" spans="1:4">
      <c r="A29" s="13">
        <v>2012</v>
      </c>
      <c r="B29" s="17">
        <v>0.81467131303471807</v>
      </c>
      <c r="C29" s="17">
        <v>0.62323934255590907</v>
      </c>
      <c r="D29" s="17">
        <v>0.79544958931493581</v>
      </c>
    </row>
    <row r="30" spans="1:4">
      <c r="A30" s="13">
        <v>2013</v>
      </c>
      <c r="B30" s="17">
        <v>0.84725390456650662</v>
      </c>
      <c r="C30" s="17">
        <v>0.64109808088563414</v>
      </c>
      <c r="D30" s="17">
        <v>0.80979910476891437</v>
      </c>
    </row>
    <row r="31" spans="1:4">
      <c r="A31" s="13">
        <v>2014</v>
      </c>
      <c r="B31" s="17">
        <v>0.8589775763101134</v>
      </c>
      <c r="C31" s="17">
        <v>0.6602262886986483</v>
      </c>
      <c r="D31" s="17">
        <v>0.80310415886665187</v>
      </c>
    </row>
    <row r="32" spans="1:4">
      <c r="A32" s="13">
        <v>2015</v>
      </c>
      <c r="B32" s="17">
        <v>0.87105098566550287</v>
      </c>
      <c r="C32" s="17">
        <v>0.66917662751045781</v>
      </c>
      <c r="D32" s="17">
        <v>0.79260503897540868</v>
      </c>
    </row>
    <row r="33" spans="1:4">
      <c r="A33" s="13">
        <v>2016</v>
      </c>
      <c r="B33" s="17">
        <v>0.90181534077687031</v>
      </c>
      <c r="C33" s="17">
        <v>0.67809931869528706</v>
      </c>
      <c r="D33" s="17">
        <v>0.8116019381068269</v>
      </c>
    </row>
    <row r="34" spans="1:4">
      <c r="A34" s="13">
        <v>2017</v>
      </c>
      <c r="B34" s="17">
        <v>0.92182325061515602</v>
      </c>
      <c r="C34" s="17">
        <v>0.71881460522649487</v>
      </c>
      <c r="D34" s="17">
        <v>0.80836219764303641</v>
      </c>
    </row>
    <row r="35" spans="1:4">
      <c r="A35" s="13">
        <v>2018</v>
      </c>
      <c r="B35" s="17">
        <v>0.94731848389479179</v>
      </c>
      <c r="C35" s="17">
        <v>0.72333664147676369</v>
      </c>
      <c r="D35" s="17">
        <v>0.82221015228264804</v>
      </c>
    </row>
    <row r="36" spans="1:4">
      <c r="A36" s="13">
        <v>2019</v>
      </c>
      <c r="B36" s="17">
        <v>0.94172727824737534</v>
      </c>
      <c r="C36" s="17">
        <v>0.72720200854857509</v>
      </c>
      <c r="D36" s="17">
        <v>0.80937033313800266</v>
      </c>
    </row>
    <row r="37" spans="1:4">
      <c r="A37" s="13">
        <v>2020</v>
      </c>
      <c r="B37" s="17">
        <v>0.94304440033864134</v>
      </c>
      <c r="C37" s="17">
        <v>0.72270922338077226</v>
      </c>
      <c r="D37" s="17">
        <v>0.8300979990171462</v>
      </c>
    </row>
    <row r="38" spans="1:4">
      <c r="A38" s="13">
        <v>2021</v>
      </c>
      <c r="B38" s="17">
        <v>0.93947553776159343</v>
      </c>
      <c r="C38" s="17">
        <v>0.73011919385019952</v>
      </c>
      <c r="D38" s="17">
        <v>0.79847341746599354</v>
      </c>
    </row>
    <row r="39" spans="1:4">
      <c r="A39" s="13">
        <v>2022</v>
      </c>
      <c r="B39" s="17">
        <v>0.93856380589356858</v>
      </c>
      <c r="C39" s="17">
        <v>0.7279092473480171</v>
      </c>
      <c r="D39" s="17">
        <v>0.82533148373905074</v>
      </c>
    </row>
  </sheetData>
  <hyperlinks>
    <hyperlink ref="A1" location="Índice!A1" display="Índice" xr:uid="{8A6C2B43-84C6-4018-AEF5-D3B74F81501F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096DA-D78B-4063-9AD0-B15BCF08A001}">
  <dimension ref="A1:F40"/>
  <sheetViews>
    <sheetView showGridLines="0" workbookViewId="0"/>
  </sheetViews>
  <sheetFormatPr defaultColWidth="9.140625" defaultRowHeight="14.45"/>
  <cols>
    <col min="1" max="1" width="26.5703125" style="12" customWidth="1"/>
    <col min="2" max="6" width="20.5703125" style="12" customWidth="1"/>
    <col min="7" max="16384" width="9.140625" style="12"/>
  </cols>
  <sheetData>
    <row r="1" spans="1:6" customFormat="1">
      <c r="A1" s="26" t="s">
        <v>46</v>
      </c>
      <c r="B1" s="7"/>
    </row>
    <row r="2" spans="1:6" customFormat="1">
      <c r="A2" s="7"/>
      <c r="B2" s="7"/>
    </row>
    <row r="3" spans="1:6" customFormat="1">
      <c r="A3" s="8" t="str">
        <f>Índice!A21</f>
        <v>Figura 11</v>
      </c>
      <c r="B3" s="9" t="str">
        <f>Índice!B21</f>
        <v>Potencial energético dos produtos de florestas plantadas, Mtep</v>
      </c>
    </row>
    <row r="4" spans="1:6" customFormat="1">
      <c r="A4" s="10" t="s">
        <v>47</v>
      </c>
      <c r="B4" s="7" t="s">
        <v>155</v>
      </c>
    </row>
    <row r="6" spans="1:6" ht="23.1">
      <c r="A6" s="22" t="s">
        <v>122</v>
      </c>
      <c r="B6" s="23" t="s">
        <v>156</v>
      </c>
      <c r="C6" s="23" t="s">
        <v>157</v>
      </c>
      <c r="D6" s="23" t="s">
        <v>158</v>
      </c>
      <c r="E6" s="23" t="s">
        <v>159</v>
      </c>
      <c r="F6" s="23" t="s">
        <v>160</v>
      </c>
    </row>
    <row r="7" spans="1:6" ht="14.45" customHeight="1">
      <c r="A7" s="13">
        <v>2022</v>
      </c>
      <c r="B7" s="20">
        <v>0.33031283863091787</v>
      </c>
      <c r="C7" s="20">
        <v>0.28266791644471839</v>
      </c>
      <c r="D7" s="20">
        <v>8.0337757500000002</v>
      </c>
      <c r="E7" s="20">
        <v>5.9156234403750023</v>
      </c>
      <c r="F7" s="20">
        <v>18.176781273877509</v>
      </c>
    </row>
    <row r="8" spans="1:6" ht="14.45" customHeight="1">
      <c r="A8" s="13">
        <v>2023</v>
      </c>
      <c r="B8" s="20">
        <v>0.33514392354328865</v>
      </c>
      <c r="C8" s="20">
        <v>0.28680215691810551</v>
      </c>
      <c r="D8" s="20">
        <v>8.2735451759456833</v>
      </c>
      <c r="E8" s="20">
        <v>6.0921762445044338</v>
      </c>
      <c r="F8" s="20">
        <v>18.719270452963421</v>
      </c>
    </row>
    <row r="9" spans="1:6" ht="14.45" customHeight="1">
      <c r="A9" s="13">
        <v>2024</v>
      </c>
      <c r="B9" s="20">
        <v>0.36134291673083913</v>
      </c>
      <c r="C9" s="20">
        <v>0.30922215987036472</v>
      </c>
      <c r="D9" s="20">
        <v>9.054112387546672</v>
      </c>
      <c r="E9" s="20">
        <v>6.6669423118464284</v>
      </c>
      <c r="F9" s="20">
        <v>20.485339100676384</v>
      </c>
    </row>
    <row r="10" spans="1:6">
      <c r="A10" s="13">
        <v>2025</v>
      </c>
      <c r="B10" s="20">
        <v>0.35143302134553728</v>
      </c>
      <c r="C10" s="20">
        <v>0.3007416857466253</v>
      </c>
      <c r="D10" s="20">
        <v>8.9378887297870495</v>
      </c>
      <c r="E10" s="20">
        <v>6.5813617062178782</v>
      </c>
      <c r="F10" s="20">
        <v>20.222377814266729</v>
      </c>
    </row>
    <row r="11" spans="1:6">
      <c r="A11" s="13">
        <v>2026</v>
      </c>
      <c r="B11" s="20">
        <v>0.37644074379997328</v>
      </c>
      <c r="C11" s="20">
        <v>0.32214224901423055</v>
      </c>
      <c r="D11" s="20">
        <v>9.7175110369219091</v>
      </c>
      <c r="E11" s="20">
        <v>7.1554319987233939</v>
      </c>
      <c r="F11" s="20">
        <v>21.986308572855069</v>
      </c>
    </row>
    <row r="12" spans="1:6">
      <c r="A12" s="13">
        <v>2027</v>
      </c>
      <c r="B12" s="20">
        <v>0.36452737184217893</v>
      </c>
      <c r="C12" s="20">
        <v>0.31194728340799366</v>
      </c>
      <c r="D12" s="20">
        <v>9.5511267038459522</v>
      </c>
      <c r="E12" s="20">
        <v>7.0329158753606906</v>
      </c>
      <c r="F12" s="20">
        <v>21.609856488077664</v>
      </c>
    </row>
    <row r="13" spans="1:6">
      <c r="A13" s="13">
        <v>2028</v>
      </c>
      <c r="B13" s="20">
        <v>0.38814779331824739</v>
      </c>
      <c r="C13" s="20">
        <v>0.33216065250336435</v>
      </c>
      <c r="D13" s="20">
        <v>10.322564986249981</v>
      </c>
      <c r="E13" s="20">
        <v>7.6009599094740281</v>
      </c>
      <c r="F13" s="20">
        <v>23.355270520272153</v>
      </c>
    </row>
    <row r="14" spans="1:6">
      <c r="A14" s="13">
        <v>2029</v>
      </c>
      <c r="B14" s="20">
        <v>0.37545333950186333</v>
      </c>
      <c r="C14" s="20">
        <v>0.32129726970070416</v>
      </c>
      <c r="D14" s="20">
        <v>10.134737815015468</v>
      </c>
      <c r="E14" s="20">
        <v>7.4626544785694851</v>
      </c>
      <c r="F14" s="20">
        <v>22.930303043575922</v>
      </c>
    </row>
    <row r="15" spans="1:6">
      <c r="A15" s="13">
        <v>2030</v>
      </c>
      <c r="B15" s="20">
        <v>0.39783757309546902</v>
      </c>
      <c r="C15" s="20">
        <v>0.34045276089305931</v>
      </c>
      <c r="D15" s="20">
        <v>10.900047377814277</v>
      </c>
      <c r="E15" s="20">
        <v>8.0261856661105071</v>
      </c>
      <c r="F15" s="20">
        <v>24.661850570254241</v>
      </c>
    </row>
    <row r="16" spans="1:6">
      <c r="A16" s="13">
        <v>2031</v>
      </c>
      <c r="B16" s="20">
        <v>0.3847334162183888</v>
      </c>
      <c r="C16" s="20">
        <v>0.32923877134133056</v>
      </c>
      <c r="D16" s="20">
        <v>10.699131855392837</v>
      </c>
      <c r="E16" s="20">
        <v>7.8782427049229939</v>
      </c>
      <c r="F16" s="20">
        <v>24.207270106568615</v>
      </c>
    </row>
    <row r="17" spans="1:6">
      <c r="A17" s="13">
        <v>2032</v>
      </c>
      <c r="B17" s="20">
        <v>0.40598896190403927</v>
      </c>
      <c r="C17" s="20">
        <v>0.34742837861412501</v>
      </c>
      <c r="D17" s="20">
        <v>11.459585237252725</v>
      </c>
      <c r="E17" s="20">
        <v>8.4381980722411303</v>
      </c>
      <c r="F17" s="20">
        <v>25.927830304063246</v>
      </c>
    </row>
    <row r="18" spans="1:6">
      <c r="A18" s="13">
        <v>2033</v>
      </c>
      <c r="B18" s="20">
        <v>0.39266414179097869</v>
      </c>
      <c r="C18" s="20">
        <v>0.33602555469129208</v>
      </c>
      <c r="D18" s="20">
        <v>11.249726357296725</v>
      </c>
      <c r="E18" s="20">
        <v>8.2836697224252216</v>
      </c>
      <c r="F18" s="20">
        <v>25.453015089145016</v>
      </c>
    </row>
    <row r="19" spans="1:6">
      <c r="A19" s="13">
        <v>2034</v>
      </c>
      <c r="B19" s="20">
        <v>0.4128850865274627</v>
      </c>
      <c r="C19" s="20">
        <v>0.353329793729946</v>
      </c>
      <c r="D19" s="20">
        <v>12.006486975220131</v>
      </c>
      <c r="E19" s="20">
        <v>8.8409059447756366</v>
      </c>
      <c r="F19" s="20">
        <v>27.165220241084704</v>
      </c>
    </row>
    <row r="20" spans="1:6">
      <c r="A20" s="13">
        <v>2035</v>
      </c>
      <c r="B20" s="20">
        <v>0.39944552605300865</v>
      </c>
      <c r="C20" s="20">
        <v>0.34182877980329218</v>
      </c>
      <c r="D20" s="20">
        <v>11.789906507387494</v>
      </c>
      <c r="E20" s="20">
        <v>8.6814281933288004</v>
      </c>
      <c r="F20" s="20">
        <v>26.675197129350739</v>
      </c>
    </row>
    <row r="21" spans="1:6">
      <c r="A21" s="13">
        <v>2036</v>
      </c>
      <c r="B21" s="20">
        <v>0.41870634935688539</v>
      </c>
      <c r="C21" s="20">
        <v>0.35831138706398113</v>
      </c>
      <c r="D21" s="20">
        <v>12.543778855584888</v>
      </c>
      <c r="E21" s="20">
        <v>9.2365376552834793</v>
      </c>
      <c r="F21" s="20">
        <v>28.380867440301159</v>
      </c>
    </row>
    <row r="22" spans="1:6">
      <c r="A22" s="13">
        <v>2037</v>
      </c>
      <c r="B22" s="20">
        <v>0.40522173836984426</v>
      </c>
      <c r="C22" s="20">
        <v>0.34677182079228214</v>
      </c>
      <c r="D22" s="20">
        <v>12.32189829367336</v>
      </c>
      <c r="E22" s="20">
        <v>9.0731572107885725</v>
      </c>
      <c r="F22" s="20">
        <v>27.878852625811117</v>
      </c>
    </row>
    <row r="23" spans="1:6">
      <c r="A23" s="13">
        <v>2038</v>
      </c>
      <c r="B23" s="20">
        <v>0.4235834688095394</v>
      </c>
      <c r="C23" s="20">
        <v>0.36248502197217219</v>
      </c>
      <c r="D23" s="20">
        <v>13.073441541383094</v>
      </c>
      <c r="E23" s="20">
        <v>9.6265516533216786</v>
      </c>
      <c r="F23" s="20">
        <v>29.579253241484185</v>
      </c>
    </row>
    <row r="24" spans="1:6">
      <c r="A24" s="13">
        <v>2039</v>
      </c>
      <c r="B24" s="20">
        <v>0.4101028331099173</v>
      </c>
      <c r="C24" s="20">
        <v>0.35094885758523409</v>
      </c>
      <c r="D24" s="20">
        <v>12.84723707733801</v>
      </c>
      <c r="E24" s="20">
        <v>9.459987328966152</v>
      </c>
      <c r="F24" s="20">
        <v>29.06745540270057</v>
      </c>
    </row>
    <row r="25" spans="1:6">
      <c r="A25" s="13">
        <v>2040</v>
      </c>
      <c r="B25" s="20">
        <v>0.42761742369631128</v>
      </c>
      <c r="C25" s="20">
        <v>0.36593711189880662</v>
      </c>
      <c r="D25" s="20">
        <v>13.59685304939574</v>
      </c>
      <c r="E25" s="20">
        <v>10.01196263342797</v>
      </c>
      <c r="F25" s="20">
        <v>30.763495469975094</v>
      </c>
    </row>
    <row r="26" spans="1:6">
      <c r="A26" s="13">
        <v>2041</v>
      </c>
      <c r="B26" s="20">
        <v>0.4141769852904148</v>
      </c>
      <c r="C26" s="20">
        <v>0.35443534667513199</v>
      </c>
      <c r="D26" s="20">
        <v>13.367032872768208</v>
      </c>
      <c r="E26" s="20">
        <v>9.8427359004152919</v>
      </c>
      <c r="F26" s="20">
        <v>30.243516917812673</v>
      </c>
    </row>
    <row r="27" spans="1:6">
      <c r="A27" s="13">
        <v>2042</v>
      </c>
      <c r="B27" s="20">
        <v>0.4308899926479316</v>
      </c>
      <c r="C27" s="20">
        <v>0.36873763957678107</v>
      </c>
      <c r="D27" s="20">
        <v>14.115020183018181</v>
      </c>
      <c r="E27" s="20">
        <v>10.393511949350666</v>
      </c>
      <c r="F27" s="20">
        <v>31.93587206402767</v>
      </c>
    </row>
    <row r="28" spans="1:6">
      <c r="A28" s="13">
        <v>2043</v>
      </c>
      <c r="B28" s="20">
        <v>0.4175174086350375</v>
      </c>
      <c r="C28" s="20">
        <v>0.35729394130554798</v>
      </c>
      <c r="D28" s="20">
        <v>13.88211782926491</v>
      </c>
      <c r="E28" s="20">
        <v>10.222015673370921</v>
      </c>
      <c r="F28" s="20">
        <v>31.40891994660711</v>
      </c>
    </row>
    <row r="29" spans="1:6">
      <c r="A29" s="13">
        <v>2044</v>
      </c>
      <c r="B29" s="20">
        <v>0.43346966510976798</v>
      </c>
      <c r="C29" s="20">
        <v>0.37094521540979886</v>
      </c>
      <c r="D29" s="20">
        <v>14.628705281847816</v>
      </c>
      <c r="E29" s="20">
        <v>10.771760945360782</v>
      </c>
      <c r="F29" s="20">
        <v>33.098107851487441</v>
      </c>
    </row>
    <row r="30" spans="1:6">
      <c r="A30" s="13">
        <v>2045</v>
      </c>
      <c r="B30" s="20">
        <v>0.42018657012418259</v>
      </c>
      <c r="C30" s="20">
        <v>0.3595780981064714</v>
      </c>
      <c r="D30" s="20">
        <v>14.393134704416509</v>
      </c>
      <c r="E30" s="20">
        <v>10.598299938596272</v>
      </c>
      <c r="F30" s="20">
        <v>32.565118757221285</v>
      </c>
    </row>
    <row r="31" spans="1:6">
      <c r="A31" s="13">
        <v>2046</v>
      </c>
      <c r="B31" s="20">
        <v>0.43541525563521305</v>
      </c>
      <c r="C31" s="20">
        <v>0.37261017043353206</v>
      </c>
      <c r="D31" s="20">
        <v>15.138502121180039</v>
      </c>
      <c r="E31" s="20">
        <v>11.147146844398701</v>
      </c>
      <c r="F31" s="20">
        <v>34.251546275836773</v>
      </c>
    </row>
    <row r="32" spans="1:6">
      <c r="A32" s="13">
        <v>2047</v>
      </c>
      <c r="B32" s="20">
        <v>0.42223888044735097</v>
      </c>
      <c r="C32" s="20">
        <v>0.36133437947098779</v>
      </c>
      <c r="D32" s="20">
        <v>14.900592172962133</v>
      </c>
      <c r="E32" s="20">
        <v>10.971963255738508</v>
      </c>
      <c r="F32" s="20">
        <v>33.713264249277046</v>
      </c>
    </row>
    <row r="33" spans="1:6">
      <c r="A33" s="13">
        <v>2048</v>
      </c>
      <c r="B33" s="20">
        <v>0.43677824165567902</v>
      </c>
      <c r="C33" s="20">
        <v>0.37377655688143779</v>
      </c>
      <c r="D33" s="20">
        <v>15.644883907114476</v>
      </c>
      <c r="E33" s="20">
        <v>11.520018088987861</v>
      </c>
      <c r="F33" s="20">
        <v>35.397257987295198</v>
      </c>
    </row>
    <row r="34" spans="1:6">
      <c r="A34" s="13">
        <v>2049</v>
      </c>
      <c r="B34" s="20">
        <v>0.42372249405730428</v>
      </c>
      <c r="C34" s="20">
        <v>0.3626039939663635</v>
      </c>
      <c r="D34" s="20">
        <v>15.404900988838978</v>
      </c>
      <c r="E34" s="20">
        <v>11.343308081039217</v>
      </c>
      <c r="F34" s="20">
        <v>34.854285772149595</v>
      </c>
    </row>
    <row r="35" spans="1:6">
      <c r="A35" s="13">
        <v>2050</v>
      </c>
      <c r="B35" s="20">
        <v>0.43760434683695715</v>
      </c>
      <c r="C35" s="20">
        <v>0.37448350315492795</v>
      </c>
      <c r="D35" s="20">
        <v>16.14823500239557</v>
      </c>
      <c r="E35" s="20">
        <v>11.890657702370559</v>
      </c>
      <c r="F35" s="20">
        <v>36.536112623969757</v>
      </c>
    </row>
    <row r="36" spans="1:6">
      <c r="A36" s="13">
        <v>2051</v>
      </c>
      <c r="B36" s="20">
        <v>0.43543890412813113</v>
      </c>
      <c r="C36" s="20">
        <v>0.37263040782499385</v>
      </c>
      <c r="D36" s="20">
        <v>16.309351931555376</v>
      </c>
      <c r="E36" s="20">
        <v>12.00929520389392</v>
      </c>
      <c r="F36" s="20">
        <v>36.900646968963962</v>
      </c>
    </row>
    <row r="37" spans="1:6">
      <c r="A37" s="13">
        <v>2052</v>
      </c>
      <c r="B37" s="20">
        <v>0.43616681648750927</v>
      </c>
      <c r="C37" s="20">
        <v>0.37325332478708528</v>
      </c>
      <c r="D37" s="20">
        <v>16.581665106571883</v>
      </c>
      <c r="E37" s="20">
        <v>12.209811405911456</v>
      </c>
      <c r="F37" s="20">
        <v>37.516767853377523</v>
      </c>
    </row>
    <row r="38" spans="1:6">
      <c r="A38" s="13">
        <v>2053</v>
      </c>
      <c r="B38" s="20">
        <v>0.43677811482104573</v>
      </c>
      <c r="C38" s="20">
        <v>0.37377644834166179</v>
      </c>
      <c r="D38" s="20">
        <v>16.853978281588358</v>
      </c>
      <c r="E38" s="20">
        <v>12.410327607928972</v>
      </c>
      <c r="F38" s="20">
        <v>38.132888737791006</v>
      </c>
    </row>
    <row r="39" spans="1:6">
      <c r="A39" s="13">
        <v>2054</v>
      </c>
      <c r="B39" s="20">
        <v>0.43727608687346314</v>
      </c>
      <c r="C39" s="20">
        <v>0.37420259200319178</v>
      </c>
      <c r="D39" s="20">
        <v>17.126291456604832</v>
      </c>
      <c r="E39" s="20">
        <v>12.610843809946484</v>
      </c>
      <c r="F39" s="20">
        <v>38.74900962220449</v>
      </c>
    </row>
    <row r="40" spans="1:6">
      <c r="A40" s="13">
        <v>2055</v>
      </c>
      <c r="B40" s="20">
        <v>0.43766394868313668</v>
      </c>
      <c r="C40" s="20">
        <v>0.37453450792284942</v>
      </c>
      <c r="D40" s="20">
        <v>17.398604631621311</v>
      </c>
      <c r="E40" s="20">
        <v>12.811360011964</v>
      </c>
      <c r="F40" s="20">
        <v>39.365130506617973</v>
      </c>
    </row>
  </sheetData>
  <hyperlinks>
    <hyperlink ref="A1" location="Índice!A1" display="Índice" xr:uid="{15DD8A10-8E36-45F7-8244-7A22D97090FB}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62F8F-1A98-42EE-9E9B-C9EBF6DE1BCD}">
  <dimension ref="A1:C18"/>
  <sheetViews>
    <sheetView showGridLines="0" workbookViewId="0"/>
  </sheetViews>
  <sheetFormatPr defaultColWidth="9.140625" defaultRowHeight="14.45"/>
  <cols>
    <col min="1" max="1" width="40.5703125" style="12" customWidth="1"/>
    <col min="2" max="3" width="20.5703125" style="12" customWidth="1"/>
    <col min="4" max="16384" width="9.140625" style="12"/>
  </cols>
  <sheetData>
    <row r="1" spans="1:3" customFormat="1">
      <c r="A1" s="26" t="s">
        <v>46</v>
      </c>
      <c r="B1" s="7"/>
    </row>
    <row r="2" spans="1:3" customFormat="1">
      <c r="A2" s="7"/>
      <c r="B2" s="7"/>
    </row>
    <row r="3" spans="1:3" customFormat="1">
      <c r="A3" s="8" t="str">
        <f>Índice!A22</f>
        <v>Tabela 7</v>
      </c>
      <c r="B3" s="9" t="str">
        <f>Índice!B22</f>
        <v>Potencial de produção de biomassa em 2023 e 2055, em Mtep</v>
      </c>
    </row>
    <row r="4" spans="1:3" customFormat="1">
      <c r="A4" s="10" t="s">
        <v>47</v>
      </c>
      <c r="B4" s="7" t="s">
        <v>48</v>
      </c>
    </row>
    <row r="6" spans="1:3">
      <c r="A6" s="16" t="s">
        <v>161</v>
      </c>
      <c r="B6" s="11" t="s">
        <v>162</v>
      </c>
      <c r="C6" s="11" t="s">
        <v>163</v>
      </c>
    </row>
    <row r="7" spans="1:3" ht="14.45" customHeight="1">
      <c r="A7" s="13" t="s">
        <v>164</v>
      </c>
      <c r="B7" s="20">
        <v>38.9</v>
      </c>
      <c r="C7" s="20">
        <v>83.4</v>
      </c>
    </row>
    <row r="8" spans="1:3" ht="14.45" customHeight="1">
      <c r="A8" s="13" t="s">
        <v>165</v>
      </c>
      <c r="B8" s="20">
        <v>32.5</v>
      </c>
      <c r="C8" s="20">
        <v>69.7</v>
      </c>
    </row>
    <row r="9" spans="1:3" ht="14.45" customHeight="1">
      <c r="A9" s="13" t="s">
        <v>166</v>
      </c>
      <c r="B9" s="20">
        <v>15</v>
      </c>
      <c r="C9" s="20">
        <v>28.7</v>
      </c>
    </row>
    <row r="10" spans="1:3">
      <c r="A10" s="13" t="s">
        <v>167</v>
      </c>
      <c r="B10" s="20">
        <v>1.6</v>
      </c>
      <c r="C10" s="20">
        <v>3.1</v>
      </c>
    </row>
    <row r="11" spans="1:3">
      <c r="A11" s="13" t="s">
        <v>168</v>
      </c>
      <c r="B11" s="20">
        <v>3</v>
      </c>
      <c r="C11" s="20">
        <v>68.2</v>
      </c>
    </row>
    <row r="12" spans="1:3">
      <c r="A12" s="13" t="s">
        <v>169</v>
      </c>
      <c r="B12" s="20">
        <v>24.9</v>
      </c>
      <c r="C12" s="20">
        <v>54.9</v>
      </c>
    </row>
    <row r="13" spans="1:3">
      <c r="A13" s="13" t="s">
        <v>170</v>
      </c>
      <c r="B13" s="20">
        <v>19.899999999999999</v>
      </c>
      <c r="C13" s="20">
        <v>17.8</v>
      </c>
    </row>
    <row r="14" spans="1:3">
      <c r="A14" s="13" t="s">
        <v>171</v>
      </c>
      <c r="B14" s="20">
        <v>120.9</v>
      </c>
      <c r="C14" s="20">
        <v>271.8</v>
      </c>
    </row>
    <row r="15" spans="1:3">
      <c r="A15" s="13" t="s">
        <v>172</v>
      </c>
      <c r="B15" s="20">
        <v>1.8</v>
      </c>
      <c r="C15" s="20">
        <v>1.7</v>
      </c>
    </row>
    <row r="16" spans="1:3">
      <c r="A16" s="13" t="s">
        <v>173</v>
      </c>
      <c r="B16" s="20">
        <v>0.5</v>
      </c>
      <c r="C16" s="20">
        <v>1</v>
      </c>
    </row>
    <row r="17" spans="1:3">
      <c r="A17" s="13" t="s">
        <v>174</v>
      </c>
      <c r="B17" s="20">
        <v>33.700000000000003</v>
      </c>
      <c r="C17" s="20">
        <v>70.400000000000006</v>
      </c>
    </row>
    <row r="18" spans="1:3">
      <c r="A18" s="13" t="s">
        <v>175</v>
      </c>
      <c r="B18" s="20">
        <v>293.5</v>
      </c>
      <c r="C18" s="20">
        <v>670.7</v>
      </c>
    </row>
  </sheetData>
  <hyperlinks>
    <hyperlink ref="A1" location="Índice!A1" display="Índice" xr:uid="{D1A1F5A6-1D89-497C-A1DC-D667F2123E77}"/>
  </hyperlink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1158A-5375-46FB-8952-5D1E428003AB}">
  <dimension ref="A1:D15"/>
  <sheetViews>
    <sheetView showGridLines="0" workbookViewId="0"/>
  </sheetViews>
  <sheetFormatPr defaultColWidth="9.140625" defaultRowHeight="14.45"/>
  <cols>
    <col min="1" max="1" width="26.5703125" style="12" customWidth="1"/>
    <col min="2" max="4" width="20.5703125" style="12" customWidth="1"/>
    <col min="5" max="16384" width="9.140625" style="12"/>
  </cols>
  <sheetData>
    <row r="1" spans="1:4" customFormat="1">
      <c r="A1" s="26" t="s">
        <v>46</v>
      </c>
      <c r="B1" s="7"/>
    </row>
    <row r="2" spans="1:4" customFormat="1">
      <c r="A2" s="7"/>
      <c r="B2" s="7"/>
    </row>
    <row r="3" spans="1:4" customFormat="1">
      <c r="A3" s="8" t="str">
        <f>Índice!A23</f>
        <v>Tabela 8</v>
      </c>
      <c r="B3" s="9" t="str">
        <f>Índice!B23</f>
        <v>Potencial energético em plantas FV centralizadas</v>
      </c>
    </row>
    <row r="4" spans="1:4" customFormat="1">
      <c r="A4" s="10" t="s">
        <v>47</v>
      </c>
      <c r="B4" s="7" t="s">
        <v>48</v>
      </c>
    </row>
    <row r="6" spans="1:4" ht="23.1">
      <c r="A6" s="22" t="s">
        <v>176</v>
      </c>
      <c r="B6" s="23" t="s">
        <v>177</v>
      </c>
      <c r="C6" s="23" t="s">
        <v>178</v>
      </c>
      <c r="D6" s="23" t="s">
        <v>179</v>
      </c>
    </row>
    <row r="7" spans="1:4" ht="14.45" customHeight="1">
      <c r="A7" s="13" t="s">
        <v>180</v>
      </c>
      <c r="B7" s="18">
        <v>79855</v>
      </c>
      <c r="C7" s="18">
        <v>4314</v>
      </c>
      <c r="D7" s="18">
        <v>750</v>
      </c>
    </row>
    <row r="8" spans="1:4" ht="14.45" customHeight="1">
      <c r="A8" s="13" t="s">
        <v>181</v>
      </c>
      <c r="B8" s="18">
        <v>180658</v>
      </c>
      <c r="C8" s="18">
        <v>9756</v>
      </c>
      <c r="D8" s="18">
        <v>1782</v>
      </c>
    </row>
    <row r="9" spans="1:4" ht="14.45" customHeight="1">
      <c r="A9" s="13" t="s">
        <v>182</v>
      </c>
      <c r="B9" s="18">
        <v>269851</v>
      </c>
      <c r="C9" s="18">
        <v>14572</v>
      </c>
      <c r="D9" s="18">
        <v>2790</v>
      </c>
    </row>
    <row r="10" spans="1:4">
      <c r="A10" s="13" t="s">
        <v>183</v>
      </c>
      <c r="B10" s="18">
        <v>86603</v>
      </c>
      <c r="C10" s="18">
        <v>4677</v>
      </c>
      <c r="D10" s="18">
        <v>920</v>
      </c>
    </row>
    <row r="11" spans="1:4">
      <c r="A11" s="13" t="s">
        <v>184</v>
      </c>
      <c r="B11" s="18">
        <v>31923</v>
      </c>
      <c r="C11" s="18">
        <v>1724</v>
      </c>
      <c r="D11" s="18">
        <v>355</v>
      </c>
    </row>
    <row r="12" spans="1:4">
      <c r="A12" s="13" t="s">
        <v>185</v>
      </c>
      <c r="B12" s="18">
        <v>91780</v>
      </c>
      <c r="C12" s="18">
        <v>4956</v>
      </c>
      <c r="D12" s="18">
        <v>1046</v>
      </c>
    </row>
    <row r="13" spans="1:4">
      <c r="A13" s="13" t="s">
        <v>186</v>
      </c>
      <c r="B13" s="18">
        <v>63953</v>
      </c>
      <c r="C13" s="18">
        <v>3453</v>
      </c>
      <c r="D13" s="18">
        <v>767</v>
      </c>
    </row>
    <row r="14" spans="1:4">
      <c r="A14" s="13" t="s">
        <v>187</v>
      </c>
      <c r="B14" s="18">
        <v>12038</v>
      </c>
      <c r="C14" s="18">
        <v>650</v>
      </c>
      <c r="D14" s="18">
        <v>149</v>
      </c>
    </row>
    <row r="15" spans="1:4">
      <c r="A15" s="13" t="s">
        <v>104</v>
      </c>
      <c r="B15" s="18">
        <v>843696</v>
      </c>
      <c r="C15" s="18">
        <v>44101</v>
      </c>
      <c r="D15" s="18">
        <v>8559</v>
      </c>
    </row>
  </sheetData>
  <hyperlinks>
    <hyperlink ref="A1" location="Índice!A1" display="Índice" xr:uid="{2D62D90F-BCBD-4C07-B397-3FD97A818A79}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FFDE0-E12F-464A-9537-9E5BB8B9FBA3}">
  <dimension ref="A1:C14"/>
  <sheetViews>
    <sheetView showGridLines="0" workbookViewId="0"/>
  </sheetViews>
  <sheetFormatPr defaultColWidth="9.140625" defaultRowHeight="14.45"/>
  <cols>
    <col min="1" max="1" width="30.5703125" style="12" customWidth="1"/>
    <col min="2" max="3" width="20.5703125" style="12" customWidth="1"/>
    <col min="4" max="16384" width="9.140625" style="12"/>
  </cols>
  <sheetData>
    <row r="1" spans="1:3" customFormat="1">
      <c r="A1" s="26" t="s">
        <v>46</v>
      </c>
      <c r="B1" s="7"/>
    </row>
    <row r="2" spans="1:3" customFormat="1">
      <c r="A2" s="7"/>
      <c r="B2" s="7"/>
    </row>
    <row r="3" spans="1:3" customFormat="1">
      <c r="A3" s="8" t="str">
        <f>Índice!A24</f>
        <v>Tabela 9</v>
      </c>
      <c r="B3" s="9" t="str">
        <f>Índice!B24</f>
        <v>Potencial energético em plantas FV flutuantes por tipo de corpo d'água</v>
      </c>
    </row>
    <row r="4" spans="1:3" customFormat="1">
      <c r="A4" s="10" t="s">
        <v>47</v>
      </c>
      <c r="B4" s="7" t="s">
        <v>188</v>
      </c>
    </row>
    <row r="6" spans="1:3">
      <c r="A6" s="22" t="s">
        <v>189</v>
      </c>
      <c r="B6" s="23" t="s">
        <v>190</v>
      </c>
      <c r="C6" s="23" t="s">
        <v>96</v>
      </c>
    </row>
    <row r="7" spans="1:3" ht="14.45" customHeight="1">
      <c r="A7" s="13" t="s">
        <v>191</v>
      </c>
      <c r="B7" s="18">
        <v>6219</v>
      </c>
      <c r="C7" s="19">
        <v>1.02</v>
      </c>
    </row>
    <row r="8" spans="1:3" ht="14.45" customHeight="1">
      <c r="A8" s="13" t="s">
        <v>192</v>
      </c>
      <c r="B8" s="18">
        <v>169</v>
      </c>
      <c r="C8" s="19">
        <v>0.02</v>
      </c>
    </row>
    <row r="9" spans="1:3" ht="14.45" customHeight="1">
      <c r="A9" s="13" t="s">
        <v>193</v>
      </c>
      <c r="B9" s="18">
        <v>30</v>
      </c>
      <c r="C9" s="19">
        <v>0</v>
      </c>
    </row>
    <row r="10" spans="1:3">
      <c r="A10" s="13" t="s">
        <v>194</v>
      </c>
      <c r="B10" s="18">
        <v>671</v>
      </c>
      <c r="C10" s="19">
        <v>0.1</v>
      </c>
    </row>
    <row r="11" spans="1:3">
      <c r="A11" s="13" t="s">
        <v>195</v>
      </c>
      <c r="B11" s="18">
        <v>31520</v>
      </c>
      <c r="C11" s="19">
        <v>4.93</v>
      </c>
    </row>
    <row r="12" spans="1:3">
      <c r="A12" s="13" t="s">
        <v>196</v>
      </c>
      <c r="B12" s="18">
        <v>127</v>
      </c>
      <c r="C12" s="19">
        <v>0.02</v>
      </c>
    </row>
    <row r="13" spans="1:3">
      <c r="A13" s="13" t="s">
        <v>197</v>
      </c>
      <c r="B13" s="18">
        <v>4541</v>
      </c>
      <c r="C13" s="19">
        <v>0.72</v>
      </c>
    </row>
    <row r="14" spans="1:3">
      <c r="A14" s="13" t="s">
        <v>104</v>
      </c>
      <c r="B14" s="18">
        <v>43276</v>
      </c>
      <c r="C14" s="19">
        <v>6.82</v>
      </c>
    </row>
  </sheetData>
  <hyperlinks>
    <hyperlink ref="A1" location="Índice!A1" display="Índice" xr:uid="{342B3D00-8B8F-4567-88EF-D1A6D61A2085}"/>
  </hyperlink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2AFA2-9183-44C4-8126-7C62687D3949}">
  <dimension ref="A1:C9"/>
  <sheetViews>
    <sheetView showGridLines="0" workbookViewId="0"/>
  </sheetViews>
  <sheetFormatPr defaultColWidth="9.140625" defaultRowHeight="14.45"/>
  <cols>
    <col min="1" max="1" width="26.5703125" style="12" customWidth="1"/>
    <col min="2" max="3" width="20.5703125" style="12" customWidth="1"/>
    <col min="4" max="16384" width="9.140625" style="12"/>
  </cols>
  <sheetData>
    <row r="1" spans="1:3" customFormat="1">
      <c r="A1" s="26" t="s">
        <v>46</v>
      </c>
      <c r="B1" s="7"/>
    </row>
    <row r="2" spans="1:3" customFormat="1">
      <c r="A2" s="7"/>
      <c r="B2" s="7"/>
    </row>
    <row r="3" spans="1:3" customFormat="1">
      <c r="A3" s="8" t="str">
        <f>Índice!A25</f>
        <v>Tabela 10</v>
      </c>
      <c r="B3" s="9" t="str">
        <f>Índice!B25</f>
        <v>Potencial energético nacional em plantas heliotérmicas</v>
      </c>
    </row>
    <row r="4" spans="1:3" customFormat="1">
      <c r="A4" s="10" t="s">
        <v>47</v>
      </c>
      <c r="B4" s="7" t="s">
        <v>198</v>
      </c>
    </row>
    <row r="6" spans="1:3" ht="23.1">
      <c r="A6" s="22" t="s">
        <v>199</v>
      </c>
      <c r="B6" s="23" t="s">
        <v>178</v>
      </c>
      <c r="C6" s="23" t="s">
        <v>179</v>
      </c>
    </row>
    <row r="7" spans="1:3" ht="23.1">
      <c r="A7" s="24" t="s">
        <v>200</v>
      </c>
      <c r="B7" s="18">
        <v>413</v>
      </c>
      <c r="C7" s="18">
        <v>63</v>
      </c>
    </row>
    <row r="8" spans="1:3" ht="23.1">
      <c r="A8" s="24" t="s">
        <v>201</v>
      </c>
      <c r="B8" s="18">
        <v>203</v>
      </c>
      <c r="C8" s="18">
        <v>57</v>
      </c>
    </row>
    <row r="9" spans="1:3" ht="23.1">
      <c r="A9" s="24" t="s">
        <v>202</v>
      </c>
      <c r="B9" s="18">
        <v>98</v>
      </c>
      <c r="C9" s="18">
        <v>31</v>
      </c>
    </row>
  </sheetData>
  <hyperlinks>
    <hyperlink ref="A1" location="Índice!A1" display="Índice" xr:uid="{D122A0BF-75E7-4D0C-88B9-4BB7FD616361}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8EF1E-07D3-4771-AFEC-F69EA1C966BF}">
  <dimension ref="A1:E9"/>
  <sheetViews>
    <sheetView showGridLines="0" workbookViewId="0"/>
  </sheetViews>
  <sheetFormatPr defaultColWidth="9.140625" defaultRowHeight="14.45"/>
  <cols>
    <col min="1" max="1" width="26.5703125" style="12" customWidth="1"/>
    <col min="2" max="5" width="20.5703125" style="12" customWidth="1"/>
    <col min="6" max="16384" width="9.140625" style="12"/>
  </cols>
  <sheetData>
    <row r="1" spans="1:5" customFormat="1">
      <c r="A1" s="26" t="s">
        <v>46</v>
      </c>
      <c r="B1" s="7"/>
    </row>
    <row r="2" spans="1:5" customFormat="1">
      <c r="A2" s="7"/>
      <c r="B2" s="7"/>
    </row>
    <row r="3" spans="1:5" customFormat="1">
      <c r="A3" s="8" t="str">
        <f>Índice!A26</f>
        <v>Tabela 12</v>
      </c>
      <c r="B3" s="9" t="str">
        <f>Índice!B26</f>
        <v>Volumes recuperáveis de petróleo projetados para 2055 e energia equivalente em Mtep</v>
      </c>
    </row>
    <row r="4" spans="1:5" customFormat="1">
      <c r="A4" s="10" t="s">
        <v>47</v>
      </c>
      <c r="B4" s="7" t="s">
        <v>48</v>
      </c>
    </row>
    <row r="6" spans="1:5" ht="23.1">
      <c r="A6" s="22" t="s">
        <v>203</v>
      </c>
      <c r="B6" s="23" t="s">
        <v>204</v>
      </c>
      <c r="C6" s="23" t="s">
        <v>205</v>
      </c>
      <c r="D6" s="23" t="s">
        <v>206</v>
      </c>
      <c r="E6" s="23" t="s">
        <v>207</v>
      </c>
    </row>
    <row r="7" spans="1:5">
      <c r="A7" s="24" t="s">
        <v>208</v>
      </c>
      <c r="B7" s="18">
        <v>32</v>
      </c>
      <c r="C7" s="18">
        <v>4516</v>
      </c>
      <c r="D7" s="18">
        <v>32</v>
      </c>
      <c r="E7" s="18">
        <v>4516</v>
      </c>
    </row>
    <row r="8" spans="1:5">
      <c r="A8" s="24" t="s">
        <v>209</v>
      </c>
      <c r="B8" s="18">
        <v>22</v>
      </c>
      <c r="C8" s="18">
        <v>3105</v>
      </c>
      <c r="D8" s="18">
        <v>16</v>
      </c>
      <c r="E8" s="18">
        <v>2258</v>
      </c>
    </row>
    <row r="9" spans="1:5">
      <c r="A9" s="24" t="s">
        <v>104</v>
      </c>
      <c r="B9" s="18">
        <v>54</v>
      </c>
      <c r="C9" s="18">
        <v>7621</v>
      </c>
      <c r="D9" s="18">
        <v>48</v>
      </c>
      <c r="E9" s="18">
        <v>6774</v>
      </c>
    </row>
  </sheetData>
  <hyperlinks>
    <hyperlink ref="A1" location="Índice!A1" display="Índice" xr:uid="{7914A727-A9BA-4046-9F72-4AB064FDBBDA}"/>
  </hyperlink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DF5AA-637E-406D-ABCD-EBB82FA7D8A6}">
  <dimension ref="A1:E9"/>
  <sheetViews>
    <sheetView showGridLines="0" workbookViewId="0"/>
  </sheetViews>
  <sheetFormatPr defaultColWidth="9.140625" defaultRowHeight="14.45"/>
  <cols>
    <col min="1" max="1" width="26.5703125" style="12" customWidth="1"/>
    <col min="2" max="5" width="20.5703125" style="12" customWidth="1"/>
    <col min="6" max="16384" width="9.140625" style="12"/>
  </cols>
  <sheetData>
    <row r="1" spans="1:5" customFormat="1">
      <c r="A1" s="26" t="s">
        <v>46</v>
      </c>
      <c r="B1" s="7"/>
    </row>
    <row r="2" spans="1:5" customFormat="1">
      <c r="A2" s="7"/>
      <c r="B2" s="7"/>
    </row>
    <row r="3" spans="1:5" customFormat="1">
      <c r="A3" s="8" t="str">
        <f>Índice!A27</f>
        <v>Tabela 13</v>
      </c>
      <c r="B3" s="9" t="str">
        <f>Índice!B27</f>
        <v>Volumes recuperáveis de gás natural projetados para 2055 e energia equivalente em Mtep</v>
      </c>
    </row>
    <row r="4" spans="1:5" customFormat="1">
      <c r="A4" s="10" t="s">
        <v>47</v>
      </c>
      <c r="B4" s="7" t="s">
        <v>48</v>
      </c>
    </row>
    <row r="6" spans="1:5" ht="23.1">
      <c r="A6" s="22" t="s">
        <v>203</v>
      </c>
      <c r="B6" s="23" t="s">
        <v>210</v>
      </c>
      <c r="C6" s="23" t="s">
        <v>205</v>
      </c>
      <c r="D6" s="23" t="s">
        <v>211</v>
      </c>
      <c r="E6" s="23" t="s">
        <v>212</v>
      </c>
    </row>
    <row r="7" spans="1:5">
      <c r="A7" s="24" t="s">
        <v>208</v>
      </c>
      <c r="B7" s="18">
        <v>2361</v>
      </c>
      <c r="C7" s="18">
        <v>2344</v>
      </c>
      <c r="D7" s="18">
        <v>2361</v>
      </c>
      <c r="E7" s="18">
        <v>2344</v>
      </c>
    </row>
    <row r="8" spans="1:5">
      <c r="A8" s="24" t="s">
        <v>209</v>
      </c>
      <c r="B8" s="18">
        <v>1436</v>
      </c>
      <c r="C8" s="18">
        <v>1425</v>
      </c>
      <c r="D8" s="18">
        <v>1172</v>
      </c>
      <c r="E8" s="18">
        <v>1163</v>
      </c>
    </row>
    <row r="9" spans="1:5">
      <c r="A9" s="24" t="s">
        <v>104</v>
      </c>
      <c r="B9" s="18">
        <v>3797</v>
      </c>
      <c r="C9" s="18">
        <v>3770</v>
      </c>
      <c r="D9" s="18">
        <v>3533</v>
      </c>
      <c r="E9" s="18">
        <v>3508</v>
      </c>
    </row>
  </sheetData>
  <hyperlinks>
    <hyperlink ref="A1" location="Índice!A1" display="Índice" xr:uid="{19A4535E-233E-40E8-86E3-D447E7E1A074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5E8A1-ABF2-442A-B0FE-B8A1361C93DB}">
  <dimension ref="A1:B31"/>
  <sheetViews>
    <sheetView showGridLines="0" workbookViewId="0"/>
  </sheetViews>
  <sheetFormatPr defaultColWidth="9.140625" defaultRowHeight="14.45"/>
  <cols>
    <col min="1" max="1" width="26.5703125" style="12" customWidth="1"/>
    <col min="2" max="2" width="20.5703125" style="12" customWidth="1"/>
    <col min="3" max="3" width="17.85546875" style="12" bestFit="1" customWidth="1"/>
    <col min="4" max="16384" width="9.140625" style="12"/>
  </cols>
  <sheetData>
    <row r="1" spans="1:2" customFormat="1">
      <c r="A1" s="26" t="s">
        <v>46</v>
      </c>
      <c r="B1" s="7"/>
    </row>
    <row r="2" spans="1:2" customFormat="1">
      <c r="A2" s="7"/>
      <c r="B2" s="7"/>
    </row>
    <row r="3" spans="1:2" customFormat="1">
      <c r="A3" s="8" t="str">
        <f>Índice!A10</f>
        <v>Tabela 1</v>
      </c>
      <c r="B3" s="9" t="str">
        <f>Índice!B10</f>
        <v>Potencial energético renovável brasileiro para expansão</v>
      </c>
    </row>
    <row r="4" spans="1:2" customFormat="1">
      <c r="A4" s="10" t="s">
        <v>47</v>
      </c>
      <c r="B4" s="7" t="s">
        <v>48</v>
      </c>
    </row>
    <row r="6" spans="1:2" ht="23.1">
      <c r="A6" s="22" t="s">
        <v>49</v>
      </c>
      <c r="B6" s="23" t="s">
        <v>50</v>
      </c>
    </row>
    <row r="7" spans="1:2">
      <c r="A7" s="13" t="s">
        <v>51</v>
      </c>
      <c r="B7" s="14">
        <v>75</v>
      </c>
    </row>
    <row r="8" spans="1:2">
      <c r="A8" s="13" t="s">
        <v>52</v>
      </c>
      <c r="B8" s="14">
        <v>228</v>
      </c>
    </row>
    <row r="9" spans="1:2">
      <c r="A9" s="13" t="s">
        <v>53</v>
      </c>
      <c r="B9" s="14">
        <v>218</v>
      </c>
    </row>
    <row r="10" spans="1:2">
      <c r="A10" s="13" t="s">
        <v>54</v>
      </c>
      <c r="B10" s="14">
        <v>671</v>
      </c>
    </row>
    <row r="11" spans="1:2">
      <c r="A11" s="13" t="s">
        <v>55</v>
      </c>
      <c r="B11" s="14">
        <v>149</v>
      </c>
    </row>
    <row r="12" spans="1:2">
      <c r="A12" s="13" t="s">
        <v>56</v>
      </c>
      <c r="B12" s="14">
        <v>57</v>
      </c>
    </row>
    <row r="13" spans="1:2">
      <c r="A13" s="13" t="s">
        <v>57</v>
      </c>
      <c r="B13" s="14">
        <v>34</v>
      </c>
    </row>
    <row r="14" spans="1:2">
      <c r="A14" s="13" t="s">
        <v>58</v>
      </c>
      <c r="B14" s="14">
        <v>7</v>
      </c>
    </row>
    <row r="15" spans="1:2">
      <c r="A15" s="13" t="s">
        <v>59</v>
      </c>
      <c r="B15" s="14">
        <v>52</v>
      </c>
    </row>
    <row r="16" spans="1:2">
      <c r="A16" s="13" t="s">
        <v>60</v>
      </c>
      <c r="B16" s="14">
        <v>34</v>
      </c>
    </row>
    <row r="17" spans="1:2">
      <c r="A17" s="13" t="s">
        <v>61</v>
      </c>
      <c r="B17" s="14">
        <v>52</v>
      </c>
    </row>
    <row r="18" spans="1:2">
      <c r="A18" s="13" t="s">
        <v>62</v>
      </c>
      <c r="B18" s="14">
        <v>1577</v>
      </c>
    </row>
    <row r="20" spans="1:2">
      <c r="A20" s="15" t="s">
        <v>63</v>
      </c>
    </row>
    <row r="21" spans="1:2">
      <c r="A21" s="15" t="s">
        <v>64</v>
      </c>
    </row>
    <row r="22" spans="1:2">
      <c r="A22" s="15" t="s">
        <v>65</v>
      </c>
    </row>
    <row r="23" spans="1:2">
      <c r="A23" s="15" t="s">
        <v>66</v>
      </c>
    </row>
    <row r="24" spans="1:2">
      <c r="A24" s="15" t="s">
        <v>67</v>
      </c>
    </row>
    <row r="25" spans="1:2">
      <c r="A25" s="15" t="s">
        <v>68</v>
      </c>
    </row>
    <row r="26" spans="1:2">
      <c r="A26" s="15" t="s">
        <v>69</v>
      </c>
    </row>
    <row r="27" spans="1:2">
      <c r="A27" s="15" t="s">
        <v>70</v>
      </c>
    </row>
    <row r="28" spans="1:2">
      <c r="A28" s="15" t="s">
        <v>71</v>
      </c>
    </row>
    <row r="29" spans="1:2">
      <c r="A29" s="15" t="s">
        <v>72</v>
      </c>
    </row>
    <row r="30" spans="1:2">
      <c r="A30" s="15" t="s">
        <v>73</v>
      </c>
    </row>
    <row r="31" spans="1:2">
      <c r="A31" s="15" t="s">
        <v>74</v>
      </c>
    </row>
  </sheetData>
  <hyperlinks>
    <hyperlink ref="A1" location="Índice!A1" display="Índice" xr:uid="{D7E09DD6-4407-4B16-BAD2-DBA451C5EAB7}"/>
  </hyperlink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477AD-75D5-4647-8942-F360E9D9A481}">
  <dimension ref="A1:B8"/>
  <sheetViews>
    <sheetView showGridLines="0" workbookViewId="0"/>
  </sheetViews>
  <sheetFormatPr defaultColWidth="9.140625" defaultRowHeight="14.45"/>
  <cols>
    <col min="1" max="1" width="26.5703125" style="12" customWidth="1"/>
    <col min="2" max="2" width="20.5703125" style="12" customWidth="1"/>
    <col min="3" max="16384" width="9.140625" style="12"/>
  </cols>
  <sheetData>
    <row r="1" spans="1:2" customFormat="1">
      <c r="A1" s="26" t="s">
        <v>46</v>
      </c>
      <c r="B1" s="7"/>
    </row>
    <row r="2" spans="1:2" customFormat="1">
      <c r="A2" s="7"/>
      <c r="B2" s="7"/>
    </row>
    <row r="3" spans="1:2" customFormat="1">
      <c r="A3" s="8" t="str">
        <f>Índice!A28</f>
        <v>Tabela 14</v>
      </c>
      <c r="B3" s="9" t="str">
        <f>Índice!B28</f>
        <v>Indicador (R/P): relação entre reservas e produção para petróleo</v>
      </c>
    </row>
    <row r="4" spans="1:2" customFormat="1">
      <c r="A4" s="10" t="s">
        <v>47</v>
      </c>
      <c r="B4" s="7" t="s">
        <v>48</v>
      </c>
    </row>
    <row r="6" spans="1:2" ht="23.1">
      <c r="A6" s="22" t="s">
        <v>213</v>
      </c>
      <c r="B6" s="23" t="s">
        <v>214</v>
      </c>
    </row>
    <row r="7" spans="1:2">
      <c r="A7" s="24" t="s">
        <v>215</v>
      </c>
      <c r="B7" s="18">
        <v>24</v>
      </c>
    </row>
    <row r="8" spans="1:2">
      <c r="A8" s="24" t="s">
        <v>216</v>
      </c>
      <c r="B8" s="18">
        <v>14</v>
      </c>
    </row>
  </sheetData>
  <hyperlinks>
    <hyperlink ref="A1" location="Índice!A1" display="Índice" xr:uid="{3C73E890-6512-47B5-9472-564BB1BE02AF}"/>
  </hyperlink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F21BD-C0FF-48A4-A3B2-A3D0B9463F9A}">
  <dimension ref="A1:B8"/>
  <sheetViews>
    <sheetView showGridLines="0" workbookViewId="0"/>
  </sheetViews>
  <sheetFormatPr defaultColWidth="9.140625" defaultRowHeight="14.45"/>
  <cols>
    <col min="1" max="1" width="26.5703125" style="12" customWidth="1"/>
    <col min="2" max="2" width="20.5703125" style="12" customWidth="1"/>
    <col min="3" max="16384" width="9.140625" style="12"/>
  </cols>
  <sheetData>
    <row r="1" spans="1:2" customFormat="1">
      <c r="A1" s="26" t="s">
        <v>46</v>
      </c>
      <c r="B1" s="7"/>
    </row>
    <row r="2" spans="1:2" customFormat="1">
      <c r="A2" s="7"/>
      <c r="B2" s="7"/>
    </row>
    <row r="3" spans="1:2" customFormat="1">
      <c r="A3" s="8" t="str">
        <f>Índice!A29</f>
        <v>Tabela 15</v>
      </c>
      <c r="B3" s="9" t="str">
        <f>Índice!B29</f>
        <v>Indicador (R/P): relação entre reservas e produção para gás natural</v>
      </c>
    </row>
    <row r="4" spans="1:2" customFormat="1">
      <c r="A4" s="10" t="s">
        <v>47</v>
      </c>
      <c r="B4" s="7" t="s">
        <v>48</v>
      </c>
    </row>
    <row r="6" spans="1:2" ht="23.1">
      <c r="A6" s="22" t="s">
        <v>217</v>
      </c>
      <c r="B6" s="23" t="s">
        <v>214</v>
      </c>
    </row>
    <row r="7" spans="1:2">
      <c r="A7" s="24" t="s">
        <v>215</v>
      </c>
      <c r="B7" s="18">
        <v>29</v>
      </c>
    </row>
    <row r="8" spans="1:2">
      <c r="A8" s="24" t="s">
        <v>216</v>
      </c>
      <c r="B8" s="18">
        <v>21</v>
      </c>
    </row>
  </sheetData>
  <hyperlinks>
    <hyperlink ref="A1" location="Índice!A1" display="Índice" xr:uid="{8A050772-C96F-4CC8-BC0B-4ACEA66F11EF}"/>
  </hyperlink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4D68C-CB6B-4933-9F6B-C5885C48EB2C}">
  <dimension ref="A1:E14"/>
  <sheetViews>
    <sheetView showGridLines="0" workbookViewId="0"/>
  </sheetViews>
  <sheetFormatPr defaultColWidth="9.140625" defaultRowHeight="14.45"/>
  <cols>
    <col min="1" max="1" width="26.5703125" style="12" customWidth="1"/>
    <col min="2" max="5" width="20.5703125" style="12" customWidth="1"/>
    <col min="6" max="16384" width="9.140625" style="12"/>
  </cols>
  <sheetData>
    <row r="1" spans="1:5" customFormat="1">
      <c r="A1" s="26" t="s">
        <v>46</v>
      </c>
      <c r="B1" s="7"/>
    </row>
    <row r="2" spans="1:5" customFormat="1">
      <c r="A2" s="7"/>
      <c r="B2" s="7"/>
    </row>
    <row r="3" spans="1:5" customFormat="1">
      <c r="A3" s="8" t="str">
        <f>Índice!A30</f>
        <v>Tabela 17</v>
      </c>
      <c r="B3" s="9" t="str">
        <f>Índice!B30</f>
        <v>Reservas brasileiras de urânio por depósitos</v>
      </c>
    </row>
    <row r="4" spans="1:5" customFormat="1">
      <c r="A4" s="10" t="s">
        <v>47</v>
      </c>
      <c r="B4" s="7" t="s">
        <v>218</v>
      </c>
    </row>
    <row r="6" spans="1:5" ht="24.95">
      <c r="A6" s="22" t="s">
        <v>219</v>
      </c>
      <c r="B6" s="23" t="s">
        <v>220</v>
      </c>
      <c r="C6" s="23" t="s">
        <v>221</v>
      </c>
      <c r="D6" s="23" t="s">
        <v>222</v>
      </c>
      <c r="E6" s="23" t="s">
        <v>223</v>
      </c>
    </row>
    <row r="7" spans="1:5">
      <c r="A7" s="24" t="s">
        <v>224</v>
      </c>
      <c r="B7" s="18">
        <v>51520</v>
      </c>
      <c r="C7" s="18">
        <v>35569</v>
      </c>
      <c r="D7" s="18">
        <v>87089</v>
      </c>
      <c r="E7" s="18">
        <v>678</v>
      </c>
    </row>
    <row r="8" spans="1:5">
      <c r="A8" s="24" t="s">
        <v>225</v>
      </c>
      <c r="B8" s="18">
        <v>91200</v>
      </c>
      <c r="C8" s="18">
        <v>51300</v>
      </c>
      <c r="D8" s="18">
        <v>142500</v>
      </c>
      <c r="E8" s="18">
        <v>1110</v>
      </c>
    </row>
    <row r="9" spans="1:5">
      <c r="A9" s="24" t="s">
        <v>226</v>
      </c>
      <c r="B9" s="18">
        <v>39500</v>
      </c>
      <c r="C9" s="18">
        <v>26300</v>
      </c>
      <c r="D9" s="18">
        <v>65800</v>
      </c>
      <c r="E9" s="18">
        <v>512</v>
      </c>
    </row>
    <row r="10" spans="1:5">
      <c r="A10" s="24" t="s">
        <v>104</v>
      </c>
      <c r="B10" s="18">
        <v>182220</v>
      </c>
      <c r="C10" s="18">
        <v>113169</v>
      </c>
      <c r="D10" s="18">
        <v>295389</v>
      </c>
      <c r="E10" s="18">
        <v>2302</v>
      </c>
    </row>
    <row r="12" spans="1:5">
      <c r="A12" s="22" t="s">
        <v>227</v>
      </c>
      <c r="B12" s="23" t="s">
        <v>222</v>
      </c>
    </row>
    <row r="13" spans="1:5">
      <c r="A13" s="24" t="s">
        <v>228</v>
      </c>
      <c r="B13" s="18">
        <v>150000</v>
      </c>
    </row>
    <row r="14" spans="1:5">
      <c r="A14" s="24" t="s">
        <v>229</v>
      </c>
      <c r="B14" s="18">
        <v>150000</v>
      </c>
    </row>
  </sheetData>
  <hyperlinks>
    <hyperlink ref="A1" location="Índice!A1" display="Índice" xr:uid="{1A8DDE87-83AA-4928-A584-CA57D427BFF1}"/>
  </hyperlink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"/>
  <sheetViews>
    <sheetView workbookViewId="0"/>
  </sheetViews>
  <sheetFormatPr defaultRowHeight="14.45"/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D6209-20BB-4FBE-8C75-5BDBB1D4287F}">
  <dimension ref="A1:B16"/>
  <sheetViews>
    <sheetView showGridLines="0" workbookViewId="0"/>
  </sheetViews>
  <sheetFormatPr defaultColWidth="9.140625" defaultRowHeight="14.45"/>
  <cols>
    <col min="1" max="1" width="26.5703125" style="12" customWidth="1"/>
    <col min="2" max="2" width="20.5703125" style="12" customWidth="1"/>
    <col min="3" max="3" width="17.85546875" style="12" bestFit="1" customWidth="1"/>
    <col min="4" max="16384" width="9.140625" style="12"/>
  </cols>
  <sheetData>
    <row r="1" spans="1:2" customFormat="1">
      <c r="A1" s="26" t="s">
        <v>46</v>
      </c>
      <c r="B1" s="7"/>
    </row>
    <row r="2" spans="1:2" customFormat="1">
      <c r="A2" s="7"/>
      <c r="B2" s="7"/>
    </row>
    <row r="3" spans="1:2" customFormat="1">
      <c r="A3" s="8" t="str">
        <f>Índice!A11</f>
        <v>Tabela 2</v>
      </c>
      <c r="B3" s="9" t="str">
        <f>Índice!B11</f>
        <v>Potencial energético não renovável brasileiro para expansão</v>
      </c>
    </row>
    <row r="4" spans="1:2" customFormat="1">
      <c r="A4" s="10" t="s">
        <v>47</v>
      </c>
      <c r="B4" s="7" t="s">
        <v>48</v>
      </c>
    </row>
    <row r="6" spans="1:2" ht="23.1">
      <c r="A6" s="22" t="s">
        <v>75</v>
      </c>
      <c r="B6" s="23" t="s">
        <v>50</v>
      </c>
    </row>
    <row r="7" spans="1:2" ht="14.45" customHeight="1">
      <c r="A7" s="13" t="s">
        <v>76</v>
      </c>
      <c r="B7" s="14">
        <v>7621</v>
      </c>
    </row>
    <row r="8" spans="1:2" ht="14.45" customHeight="1">
      <c r="A8" s="13" t="s">
        <v>77</v>
      </c>
      <c r="B8" s="14">
        <v>3770</v>
      </c>
    </row>
    <row r="9" spans="1:2" ht="14.45" customHeight="1">
      <c r="A9" s="13" t="s">
        <v>78</v>
      </c>
      <c r="B9" s="14">
        <v>7157</v>
      </c>
    </row>
    <row r="10" spans="1:2" ht="14.45" customHeight="1">
      <c r="A10" s="13" t="s">
        <v>79</v>
      </c>
      <c r="B10" s="14">
        <v>2302</v>
      </c>
    </row>
    <row r="11" spans="1:2" ht="14.45" customHeight="1">
      <c r="A11" s="13" t="s">
        <v>62</v>
      </c>
      <c r="B11" s="14">
        <v>20850</v>
      </c>
    </row>
    <row r="13" spans="1:2">
      <c r="A13" s="15" t="s">
        <v>63</v>
      </c>
    </row>
    <row r="14" spans="1:2">
      <c r="A14" s="15" t="s">
        <v>80</v>
      </c>
    </row>
    <row r="15" spans="1:2">
      <c r="A15" s="15" t="s">
        <v>81</v>
      </c>
    </row>
    <row r="16" spans="1:2">
      <c r="A16" s="15" t="s">
        <v>82</v>
      </c>
    </row>
  </sheetData>
  <hyperlinks>
    <hyperlink ref="A1" location="Índice!A1" display="Índice" xr:uid="{F3365F27-77C5-4341-AA37-BA384D495B38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0EBBF-E18A-47A2-82C5-172ABB253A50}">
  <dimension ref="A1:E13"/>
  <sheetViews>
    <sheetView showGridLines="0" workbookViewId="0"/>
  </sheetViews>
  <sheetFormatPr defaultColWidth="9.140625" defaultRowHeight="14.45"/>
  <cols>
    <col min="1" max="1" width="26.5703125" style="12" customWidth="1"/>
    <col min="2" max="5" width="20.5703125" style="12" customWidth="1"/>
    <col min="6" max="16384" width="9.140625" style="12"/>
  </cols>
  <sheetData>
    <row r="1" spans="1:5" customFormat="1">
      <c r="A1" s="26" t="s">
        <v>46</v>
      </c>
      <c r="B1" s="7"/>
    </row>
    <row r="2" spans="1:5" customFormat="1">
      <c r="A2" s="7"/>
      <c r="B2" s="7"/>
    </row>
    <row r="3" spans="1:5" customFormat="1">
      <c r="A3" s="8" t="str">
        <f>Índice!A12</f>
        <v>Tabela 3</v>
      </c>
      <c r="B3" s="9" t="str">
        <f>Índice!B12</f>
        <v>Potencial hidrelétrico brasileiro para os estudos de longo prazo</v>
      </c>
    </row>
    <row r="4" spans="1:5" customFormat="1">
      <c r="A4" s="10" t="s">
        <v>47</v>
      </c>
      <c r="B4" s="7" t="s">
        <v>48</v>
      </c>
    </row>
    <row r="6" spans="1:5">
      <c r="A6" s="22" t="s">
        <v>83</v>
      </c>
      <c r="B6" s="23" t="s">
        <v>84</v>
      </c>
      <c r="C6" s="23" t="s">
        <v>85</v>
      </c>
      <c r="D6" s="23" t="s">
        <v>86</v>
      </c>
      <c r="E6" s="23" t="s">
        <v>87</v>
      </c>
    </row>
    <row r="7" spans="1:5" ht="14.45" customHeight="1">
      <c r="A7" s="13" t="s">
        <v>88</v>
      </c>
      <c r="B7" s="14">
        <v>103</v>
      </c>
      <c r="C7" s="14">
        <v>8.6</v>
      </c>
      <c r="D7" s="14">
        <v>111.6</v>
      </c>
      <c r="E7" s="14">
        <v>47</v>
      </c>
    </row>
    <row r="8" spans="1:5" ht="14.45" customHeight="1">
      <c r="A8" s="13" t="s">
        <v>89</v>
      </c>
      <c r="B8" s="14">
        <v>52</v>
      </c>
      <c r="C8" s="14">
        <v>14.4</v>
      </c>
      <c r="D8" s="14">
        <v>66.400000000000006</v>
      </c>
      <c r="E8" s="14">
        <v>28</v>
      </c>
    </row>
    <row r="9" spans="1:5" ht="14.45" customHeight="1">
      <c r="A9" s="13" t="s">
        <v>90</v>
      </c>
      <c r="B9" s="14">
        <v>155</v>
      </c>
      <c r="C9" s="14">
        <v>23</v>
      </c>
      <c r="D9" s="14">
        <v>178</v>
      </c>
      <c r="E9" s="14">
        <v>75</v>
      </c>
    </row>
    <row r="11" spans="1:5">
      <c r="A11" s="15" t="s">
        <v>63</v>
      </c>
    </row>
    <row r="12" spans="1:5">
      <c r="A12" s="15" t="s">
        <v>91</v>
      </c>
    </row>
    <row r="13" spans="1:5">
      <c r="A13" s="15" t="s">
        <v>92</v>
      </c>
    </row>
  </sheetData>
  <hyperlinks>
    <hyperlink ref="A1" location="Índice!A1" display="Índice" xr:uid="{8D583DFC-C8D8-4338-AD77-379D01BE38CB}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83036-BB20-4C46-AD76-AB4900050A60}">
  <dimension ref="A1:D18"/>
  <sheetViews>
    <sheetView showGridLines="0" workbookViewId="0"/>
  </sheetViews>
  <sheetFormatPr defaultColWidth="9.140625" defaultRowHeight="14.45"/>
  <cols>
    <col min="1" max="1" width="26.5703125" style="12" customWidth="1"/>
    <col min="2" max="4" width="20.5703125" style="12" customWidth="1"/>
    <col min="5" max="16384" width="9.140625" style="12"/>
  </cols>
  <sheetData>
    <row r="1" spans="1:4" customFormat="1">
      <c r="A1" s="26" t="s">
        <v>46</v>
      </c>
      <c r="B1" s="7"/>
    </row>
    <row r="2" spans="1:4" customFormat="1">
      <c r="A2" s="7"/>
      <c r="B2" s="7"/>
    </row>
    <row r="3" spans="1:4" customFormat="1">
      <c r="A3" s="8" t="str">
        <f>Índice!A13</f>
        <v>Tabela 4</v>
      </c>
      <c r="B3" s="9" t="str">
        <f>Índice!B13</f>
        <v>Levantamentos estaduais do potencial eólico a 150 metros de altura</v>
      </c>
    </row>
    <row r="4" spans="1:4" customFormat="1">
      <c r="A4" s="10" t="s">
        <v>47</v>
      </c>
      <c r="B4" s="7" t="s">
        <v>48</v>
      </c>
    </row>
    <row r="6" spans="1:4">
      <c r="A6" s="22" t="s">
        <v>93</v>
      </c>
      <c r="B6" s="23" t="s">
        <v>94</v>
      </c>
      <c r="C6" s="23" t="s">
        <v>95</v>
      </c>
      <c r="D6" s="23" t="s">
        <v>96</v>
      </c>
    </row>
    <row r="7" spans="1:4" ht="14.45" customHeight="1">
      <c r="A7" s="13" t="s">
        <v>97</v>
      </c>
      <c r="B7" s="14">
        <v>195200</v>
      </c>
      <c r="C7" s="14">
        <v>766500</v>
      </c>
      <c r="D7" s="14">
        <v>66</v>
      </c>
    </row>
    <row r="8" spans="1:4" ht="14.45" customHeight="1">
      <c r="A8" s="13" t="s">
        <v>98</v>
      </c>
      <c r="B8" s="14">
        <v>94274</v>
      </c>
      <c r="C8" s="14">
        <v>362162</v>
      </c>
      <c r="D8" s="14">
        <v>31</v>
      </c>
    </row>
    <row r="9" spans="1:4" ht="14.45" customHeight="1">
      <c r="A9" s="13" t="s">
        <v>99</v>
      </c>
      <c r="B9" s="14">
        <v>15006</v>
      </c>
      <c r="C9" s="14">
        <v>58340</v>
      </c>
      <c r="D9" s="14">
        <v>5</v>
      </c>
    </row>
    <row r="10" spans="1:4">
      <c r="A10" s="13" t="s">
        <v>100</v>
      </c>
      <c r="B10" s="14">
        <v>42100</v>
      </c>
      <c r="C10" s="14">
        <v>167880</v>
      </c>
      <c r="D10" s="14">
        <v>14</v>
      </c>
    </row>
    <row r="11" spans="1:4">
      <c r="A11" s="13" t="s">
        <v>101</v>
      </c>
      <c r="B11" s="14">
        <v>208291</v>
      </c>
      <c r="C11" s="14">
        <v>841581</v>
      </c>
      <c r="D11" s="14">
        <v>7</v>
      </c>
    </row>
    <row r="12" spans="1:4">
      <c r="A12" s="13" t="s">
        <v>102</v>
      </c>
      <c r="B12" s="14">
        <v>82880</v>
      </c>
      <c r="C12" s="14">
        <v>303230</v>
      </c>
      <c r="D12" s="14">
        <v>26</v>
      </c>
    </row>
    <row r="13" spans="1:4">
      <c r="A13" s="13" t="s">
        <v>103</v>
      </c>
      <c r="B13" s="14">
        <v>245300</v>
      </c>
      <c r="C13" s="14">
        <v>911000</v>
      </c>
      <c r="D13" s="14">
        <v>78</v>
      </c>
    </row>
    <row r="14" spans="1:4">
      <c r="A14" s="13" t="s">
        <v>104</v>
      </c>
      <c r="B14" s="14">
        <v>695589</v>
      </c>
      <c r="C14" s="14">
        <v>2653270</v>
      </c>
      <c r="D14" s="14">
        <v>228</v>
      </c>
    </row>
    <row r="16" spans="1:4">
      <c r="A16" s="15" t="s">
        <v>63</v>
      </c>
    </row>
    <row r="17" spans="1:1">
      <c r="A17" s="15" t="s">
        <v>105</v>
      </c>
    </row>
    <row r="18" spans="1:1">
      <c r="A18" s="15" t="s">
        <v>106</v>
      </c>
    </row>
  </sheetData>
  <hyperlinks>
    <hyperlink ref="A1" location="Índice!A1" display="Índice" xr:uid="{92029E98-4A95-441E-8E37-47FE321BA79F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A185F-B743-4980-9BB1-EC1EDA33C04E}">
  <dimension ref="A1:E19"/>
  <sheetViews>
    <sheetView showGridLines="0" workbookViewId="0"/>
  </sheetViews>
  <sheetFormatPr defaultColWidth="9.140625" defaultRowHeight="14.45"/>
  <cols>
    <col min="1" max="1" width="26.5703125" style="12" customWidth="1"/>
    <col min="2" max="5" width="20.5703125" style="12" customWidth="1"/>
    <col min="6" max="16384" width="9.140625" style="12"/>
  </cols>
  <sheetData>
    <row r="1" spans="1:5" customFormat="1">
      <c r="A1" s="26" t="s">
        <v>46</v>
      </c>
      <c r="B1" s="7"/>
    </row>
    <row r="2" spans="1:5" customFormat="1">
      <c r="A2" s="7"/>
      <c r="B2" s="7"/>
    </row>
    <row r="3" spans="1:5" customFormat="1">
      <c r="A3" s="8" t="str">
        <f>Índice!A14</f>
        <v>Tabela 5</v>
      </c>
      <c r="B3" s="9" t="str">
        <f>Índice!B14</f>
        <v>Fator de capacidade nas regiões brasileiras - energia eólica</v>
      </c>
    </row>
    <row r="4" spans="1:5" customFormat="1">
      <c r="A4" s="10" t="s">
        <v>47</v>
      </c>
      <c r="B4" s="7" t="s">
        <v>48</v>
      </c>
    </row>
    <row r="6" spans="1:5">
      <c r="A6" s="22" t="s">
        <v>107</v>
      </c>
      <c r="B6" s="23" t="s">
        <v>108</v>
      </c>
      <c r="C6" s="23" t="s">
        <v>109</v>
      </c>
      <c r="D6" s="23" t="s">
        <v>110</v>
      </c>
      <c r="E6" s="23" t="s">
        <v>111</v>
      </c>
    </row>
    <row r="7" spans="1:5" ht="14.45" customHeight="1">
      <c r="A7" s="13" t="s">
        <v>112</v>
      </c>
      <c r="B7" s="17">
        <v>0.22</v>
      </c>
      <c r="C7" s="17">
        <v>0.23</v>
      </c>
      <c r="D7" s="17">
        <v>0.22</v>
      </c>
      <c r="E7" s="17">
        <v>0.23</v>
      </c>
    </row>
    <row r="8" spans="1:5" ht="14.45" customHeight="1">
      <c r="A8" s="13" t="s">
        <v>113</v>
      </c>
      <c r="B8" s="17">
        <v>0.25</v>
      </c>
      <c r="C8" s="17">
        <v>0.3</v>
      </c>
      <c r="D8" s="17">
        <v>0.32</v>
      </c>
      <c r="E8" s="17">
        <v>0.31</v>
      </c>
    </row>
    <row r="9" spans="1:5" ht="14.45" customHeight="1">
      <c r="A9" s="13" t="s">
        <v>114</v>
      </c>
      <c r="B9" s="17">
        <v>0.32</v>
      </c>
      <c r="C9" s="17">
        <v>0.37</v>
      </c>
      <c r="D9" s="17">
        <v>0.38</v>
      </c>
      <c r="E9" s="17">
        <v>0.37</v>
      </c>
    </row>
    <row r="10" spans="1:5">
      <c r="A10" s="13" t="s">
        <v>115</v>
      </c>
      <c r="B10" s="17">
        <v>0.36</v>
      </c>
      <c r="C10" s="17">
        <v>0.42</v>
      </c>
      <c r="D10" s="17">
        <v>0.43</v>
      </c>
      <c r="E10" s="17">
        <v>0.43</v>
      </c>
    </row>
    <row r="11" spans="1:5">
      <c r="A11" s="13" t="s">
        <v>116</v>
      </c>
      <c r="B11" s="17">
        <v>0.4</v>
      </c>
      <c r="C11" s="17">
        <v>0.46</v>
      </c>
      <c r="D11" s="17">
        <v>0.47</v>
      </c>
      <c r="E11" s="17">
        <v>0.46</v>
      </c>
    </row>
    <row r="12" spans="1:5">
      <c r="A12" s="13" t="s">
        <v>117</v>
      </c>
      <c r="B12" s="17">
        <v>0.47</v>
      </c>
      <c r="C12" s="17">
        <v>0.54</v>
      </c>
      <c r="D12" s="17">
        <v>0.49</v>
      </c>
      <c r="E12" s="17">
        <v>0.49</v>
      </c>
    </row>
    <row r="13" spans="1:5">
      <c r="A13" s="13" t="s">
        <v>118</v>
      </c>
      <c r="B13" s="17">
        <v>0.53</v>
      </c>
      <c r="C13" s="17">
        <v>0.62</v>
      </c>
      <c r="D13" s="17">
        <v>0.53</v>
      </c>
      <c r="E13" s="17">
        <v>0.53</v>
      </c>
    </row>
    <row r="14" spans="1:5">
      <c r="A14" s="13" t="s">
        <v>119</v>
      </c>
      <c r="B14" s="17">
        <v>0.56000000000000005</v>
      </c>
      <c r="C14" s="17">
        <v>0.65</v>
      </c>
      <c r="D14" s="17">
        <v>0.56000000000000005</v>
      </c>
      <c r="E14" s="17">
        <v>0.56000000000000005</v>
      </c>
    </row>
    <row r="15" spans="1:5">
      <c r="A15" s="13" t="s">
        <v>120</v>
      </c>
      <c r="B15" s="17">
        <v>0.59</v>
      </c>
      <c r="C15" s="17">
        <v>0.68</v>
      </c>
      <c r="D15" s="17">
        <v>0.59</v>
      </c>
      <c r="E15" s="17">
        <v>0.59</v>
      </c>
    </row>
    <row r="17" spans="1:1">
      <c r="A17" s="15"/>
    </row>
    <row r="18" spans="1:1">
      <c r="A18" s="15"/>
    </row>
    <row r="19" spans="1:1">
      <c r="A19" s="15"/>
    </row>
  </sheetData>
  <hyperlinks>
    <hyperlink ref="A1" location="Índice!A1" display="Índice" xr:uid="{3A4C9CDA-B685-4314-A772-93FCBF3237F5}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79E4-EC37-4CDD-AE80-0A72FFE7DFE7}">
  <dimension ref="A1:E39"/>
  <sheetViews>
    <sheetView showGridLines="0" workbookViewId="0"/>
  </sheetViews>
  <sheetFormatPr defaultColWidth="9.140625" defaultRowHeight="14.45"/>
  <cols>
    <col min="1" max="1" width="26.5703125" style="12" customWidth="1"/>
    <col min="2" max="5" width="20.5703125" style="12" customWidth="1"/>
    <col min="6" max="16384" width="9.140625" style="12"/>
  </cols>
  <sheetData>
    <row r="1" spans="1:5" customFormat="1">
      <c r="A1" s="26" t="s">
        <v>46</v>
      </c>
      <c r="B1" s="7"/>
    </row>
    <row r="2" spans="1:5" customFormat="1">
      <c r="A2" s="7"/>
      <c r="B2" s="7"/>
    </row>
    <row r="3" spans="1:5" customFormat="1">
      <c r="A3" s="8" t="str">
        <f>Índice!A15</f>
        <v>Figura 6</v>
      </c>
      <c r="B3" s="9" t="str">
        <f>Índice!B15</f>
        <v>Projeção da produção de bagaço, caldos para etanol e palha e ponta</v>
      </c>
    </row>
    <row r="4" spans="1:5" customFormat="1">
      <c r="A4" s="10" t="s">
        <v>47</v>
      </c>
      <c r="B4" s="7" t="s">
        <v>121</v>
      </c>
    </row>
    <row r="6" spans="1:5">
      <c r="A6" s="22" t="s">
        <v>122</v>
      </c>
      <c r="B6" s="23" t="s">
        <v>123</v>
      </c>
      <c r="C6" s="23" t="s">
        <v>124</v>
      </c>
      <c r="D6" s="23" t="s">
        <v>125</v>
      </c>
      <c r="E6" s="23" t="s">
        <v>126</v>
      </c>
    </row>
    <row r="7" spans="1:5" ht="14.45" customHeight="1">
      <c r="A7" s="13">
        <v>2023</v>
      </c>
      <c r="B7" s="18">
        <v>182.74</v>
      </c>
      <c r="C7" s="18">
        <v>255.58</v>
      </c>
      <c r="D7" s="18">
        <v>238.48</v>
      </c>
      <c r="E7" s="18">
        <v>104.9</v>
      </c>
    </row>
    <row r="8" spans="1:5" ht="14.45" customHeight="1">
      <c r="A8" s="13">
        <v>2024</v>
      </c>
      <c r="B8" s="18">
        <v>195.51</v>
      </c>
      <c r="C8" s="18">
        <v>275.89</v>
      </c>
      <c r="D8" s="18">
        <v>252.71</v>
      </c>
      <c r="E8" s="18">
        <v>112.24</v>
      </c>
    </row>
    <row r="9" spans="1:5" ht="14.45" customHeight="1">
      <c r="A9" s="13">
        <v>2025</v>
      </c>
      <c r="B9" s="18">
        <v>206.47</v>
      </c>
      <c r="C9" s="18">
        <v>295.19</v>
      </c>
      <c r="D9" s="18">
        <v>263.04000000000002</v>
      </c>
      <c r="E9" s="18">
        <v>118.53</v>
      </c>
    </row>
    <row r="10" spans="1:5">
      <c r="A10" s="13">
        <v>2026</v>
      </c>
      <c r="B10" s="18">
        <v>216.19</v>
      </c>
      <c r="C10" s="18">
        <v>312.12</v>
      </c>
      <c r="D10" s="18">
        <v>272.39999999999998</v>
      </c>
      <c r="E10" s="18">
        <v>124.11</v>
      </c>
    </row>
    <row r="11" spans="1:5">
      <c r="A11" s="13">
        <v>2027</v>
      </c>
      <c r="B11" s="18">
        <v>225.12</v>
      </c>
      <c r="C11" s="18">
        <v>328.03</v>
      </c>
      <c r="D11" s="18">
        <v>280.63</v>
      </c>
      <c r="E11" s="18">
        <v>129.24</v>
      </c>
    </row>
    <row r="12" spans="1:5">
      <c r="A12" s="13">
        <v>2028</v>
      </c>
      <c r="B12" s="18">
        <v>233.48</v>
      </c>
      <c r="C12" s="18">
        <v>343.69</v>
      </c>
      <c r="D12" s="18">
        <v>287.58</v>
      </c>
      <c r="E12" s="18">
        <v>134.04</v>
      </c>
    </row>
    <row r="13" spans="1:5">
      <c r="A13" s="13">
        <v>2029</v>
      </c>
      <c r="B13" s="18">
        <v>241.42</v>
      </c>
      <c r="C13" s="18">
        <v>354.32</v>
      </c>
      <c r="D13" s="18">
        <v>298.42</v>
      </c>
      <c r="E13" s="18">
        <v>138.59</v>
      </c>
    </row>
    <row r="14" spans="1:5">
      <c r="A14" s="13">
        <v>2030</v>
      </c>
      <c r="B14" s="18">
        <v>249.03</v>
      </c>
      <c r="C14" s="18">
        <v>363.16</v>
      </c>
      <c r="D14" s="18">
        <v>310.14999999999998</v>
      </c>
      <c r="E14" s="18">
        <v>142.96</v>
      </c>
    </row>
    <row r="15" spans="1:5">
      <c r="A15" s="13">
        <v>2031</v>
      </c>
      <c r="B15" s="18">
        <v>256.37</v>
      </c>
      <c r="C15" s="18">
        <v>371.22</v>
      </c>
      <c r="D15" s="18">
        <v>321.93</v>
      </c>
      <c r="E15" s="18">
        <v>147.18</v>
      </c>
    </row>
    <row r="16" spans="1:5">
      <c r="A16" s="13">
        <v>2032</v>
      </c>
      <c r="B16" s="18">
        <v>263.49</v>
      </c>
      <c r="C16" s="18">
        <v>380.41</v>
      </c>
      <c r="D16" s="18">
        <v>332</v>
      </c>
      <c r="E16" s="18">
        <v>151.26</v>
      </c>
    </row>
    <row r="17" spans="1:5">
      <c r="A17" s="13">
        <v>2033</v>
      </c>
      <c r="B17" s="18">
        <v>270.42</v>
      </c>
      <c r="C17" s="18">
        <v>388.93</v>
      </c>
      <c r="D17" s="18">
        <v>342.22</v>
      </c>
      <c r="E17" s="18">
        <v>155.24</v>
      </c>
    </row>
    <row r="18" spans="1:5">
      <c r="A18" s="13">
        <v>2034</v>
      </c>
      <c r="B18" s="18">
        <v>277.19</v>
      </c>
      <c r="C18" s="18">
        <v>396.67</v>
      </c>
      <c r="D18" s="18">
        <v>352.78</v>
      </c>
      <c r="E18" s="18">
        <v>159.13</v>
      </c>
    </row>
    <row r="19" spans="1:5">
      <c r="A19" s="13">
        <v>2035</v>
      </c>
      <c r="B19" s="18">
        <v>283.82</v>
      </c>
      <c r="C19" s="18">
        <v>404.1</v>
      </c>
      <c r="D19" s="18">
        <v>363.28</v>
      </c>
      <c r="E19" s="18">
        <v>162.94</v>
      </c>
    </row>
    <row r="20" spans="1:5">
      <c r="A20" s="13">
        <v>2036</v>
      </c>
      <c r="B20" s="18">
        <v>290.33</v>
      </c>
      <c r="C20" s="18">
        <v>411.04</v>
      </c>
      <c r="D20" s="18">
        <v>373.91</v>
      </c>
      <c r="E20" s="18">
        <v>166.67</v>
      </c>
    </row>
    <row r="21" spans="1:5">
      <c r="A21" s="13">
        <v>2037</v>
      </c>
      <c r="B21" s="18">
        <v>296.72000000000003</v>
      </c>
      <c r="C21" s="18">
        <v>417.34</v>
      </c>
      <c r="D21" s="18">
        <v>384.9</v>
      </c>
      <c r="E21" s="18">
        <v>170.34</v>
      </c>
    </row>
    <row r="22" spans="1:5">
      <c r="A22" s="13">
        <v>2038</v>
      </c>
      <c r="B22" s="18">
        <v>303.01</v>
      </c>
      <c r="C22" s="18">
        <v>423.43</v>
      </c>
      <c r="D22" s="18">
        <v>395.81</v>
      </c>
      <c r="E22" s="18">
        <v>173.95</v>
      </c>
    </row>
    <row r="23" spans="1:5">
      <c r="A23" s="13">
        <v>2039</v>
      </c>
      <c r="B23" s="18">
        <v>309.20999999999998</v>
      </c>
      <c r="C23" s="18">
        <v>429.95</v>
      </c>
      <c r="D23" s="18">
        <v>406.06</v>
      </c>
      <c r="E23" s="18">
        <v>177.51</v>
      </c>
    </row>
    <row r="24" spans="1:5">
      <c r="A24" s="13">
        <v>2040</v>
      </c>
      <c r="B24" s="18">
        <v>315.33</v>
      </c>
      <c r="C24" s="18">
        <v>435.78</v>
      </c>
      <c r="D24" s="18">
        <v>416.77</v>
      </c>
      <c r="E24" s="18">
        <v>181.02</v>
      </c>
    </row>
    <row r="25" spans="1:5">
      <c r="A25" s="13">
        <v>2041</v>
      </c>
      <c r="B25" s="18">
        <v>321.37</v>
      </c>
      <c r="C25" s="18">
        <v>441.22</v>
      </c>
      <c r="D25" s="18">
        <v>427.67</v>
      </c>
      <c r="E25" s="18">
        <v>184.49</v>
      </c>
    </row>
    <row r="26" spans="1:5">
      <c r="A26" s="13">
        <v>2042</v>
      </c>
      <c r="B26" s="18">
        <v>327.33999999999997</v>
      </c>
      <c r="C26" s="18">
        <v>446.47</v>
      </c>
      <c r="D26" s="18">
        <v>438.56</v>
      </c>
      <c r="E26" s="18">
        <v>187.92</v>
      </c>
    </row>
    <row r="27" spans="1:5">
      <c r="A27" s="13">
        <v>2043</v>
      </c>
      <c r="B27" s="18">
        <v>333.25</v>
      </c>
      <c r="C27" s="18">
        <v>451.39</v>
      </c>
      <c r="D27" s="18">
        <v>449.61</v>
      </c>
      <c r="E27" s="18">
        <v>191.31</v>
      </c>
    </row>
    <row r="28" spans="1:5">
      <c r="A28" s="13">
        <v>2044</v>
      </c>
      <c r="B28" s="18">
        <v>339.1</v>
      </c>
      <c r="C28" s="18">
        <v>456.37</v>
      </c>
      <c r="D28" s="18">
        <v>460.45</v>
      </c>
      <c r="E28" s="18">
        <v>194.67</v>
      </c>
    </row>
    <row r="29" spans="1:5">
      <c r="A29" s="13">
        <v>2045</v>
      </c>
      <c r="B29" s="18">
        <v>344.89</v>
      </c>
      <c r="C29" s="18">
        <v>460.8</v>
      </c>
      <c r="D29" s="18">
        <v>471.67</v>
      </c>
      <c r="E29" s="18">
        <v>197.99</v>
      </c>
    </row>
    <row r="30" spans="1:5">
      <c r="A30" s="13">
        <v>2046</v>
      </c>
      <c r="B30" s="18">
        <v>350.63</v>
      </c>
      <c r="C30" s="18">
        <v>464.68</v>
      </c>
      <c r="D30" s="18">
        <v>483.31</v>
      </c>
      <c r="E30" s="18">
        <v>201.29</v>
      </c>
    </row>
    <row r="31" spans="1:5">
      <c r="A31" s="13">
        <v>2047</v>
      </c>
      <c r="B31" s="18">
        <v>356.32</v>
      </c>
      <c r="C31" s="18">
        <v>468.61</v>
      </c>
      <c r="D31" s="18">
        <v>494.77</v>
      </c>
      <c r="E31" s="18">
        <v>204.55</v>
      </c>
    </row>
    <row r="32" spans="1:5">
      <c r="A32" s="13">
        <v>2048</v>
      </c>
      <c r="B32" s="18">
        <v>361.96</v>
      </c>
      <c r="C32" s="18">
        <v>472.4</v>
      </c>
      <c r="D32" s="18">
        <v>506.24</v>
      </c>
      <c r="E32" s="18">
        <v>207.79</v>
      </c>
    </row>
    <row r="33" spans="1:5">
      <c r="A33" s="13">
        <v>2049</v>
      </c>
      <c r="B33" s="18">
        <v>367.56</v>
      </c>
      <c r="C33" s="18">
        <v>476.02</v>
      </c>
      <c r="D33" s="18">
        <v>517.77</v>
      </c>
      <c r="E33" s="18">
        <v>211.01</v>
      </c>
    </row>
    <row r="34" spans="1:5">
      <c r="A34" s="13">
        <v>2050</v>
      </c>
      <c r="B34" s="18">
        <v>373.13</v>
      </c>
      <c r="C34" s="18">
        <v>479.44</v>
      </c>
      <c r="D34" s="18">
        <v>529.38</v>
      </c>
      <c r="E34" s="18">
        <v>214.2</v>
      </c>
    </row>
    <row r="35" spans="1:5">
      <c r="A35" s="13">
        <v>2051</v>
      </c>
      <c r="B35" s="18">
        <v>375.2</v>
      </c>
      <c r="C35" s="18">
        <v>478.27</v>
      </c>
      <c r="D35" s="18">
        <v>536.14</v>
      </c>
      <c r="E35" s="18">
        <v>215.39</v>
      </c>
    </row>
    <row r="36" spans="1:5">
      <c r="A36" s="13">
        <v>2052</v>
      </c>
      <c r="B36" s="18">
        <v>379.55</v>
      </c>
      <c r="C36" s="18">
        <v>479.92</v>
      </c>
      <c r="D36" s="18">
        <v>546.26</v>
      </c>
      <c r="E36" s="18">
        <v>217.89</v>
      </c>
    </row>
    <row r="37" spans="1:5">
      <c r="A37" s="13">
        <v>2053</v>
      </c>
      <c r="B37" s="18">
        <v>383.74</v>
      </c>
      <c r="C37" s="18">
        <v>481.26</v>
      </c>
      <c r="D37" s="18">
        <v>556.26</v>
      </c>
      <c r="E37" s="18">
        <v>220.3</v>
      </c>
    </row>
    <row r="38" spans="1:5">
      <c r="A38" s="13">
        <v>2054</v>
      </c>
      <c r="B38" s="18">
        <v>387.77</v>
      </c>
      <c r="C38" s="18">
        <v>482.28</v>
      </c>
      <c r="D38" s="18">
        <v>566.15</v>
      </c>
      <c r="E38" s="18">
        <v>222.61</v>
      </c>
    </row>
    <row r="39" spans="1:5">
      <c r="A39" s="13">
        <v>2055</v>
      </c>
      <c r="B39" s="18">
        <v>391.65</v>
      </c>
      <c r="C39" s="18">
        <v>487.09</v>
      </c>
      <c r="D39" s="18">
        <v>571.80999999999995</v>
      </c>
      <c r="E39" s="18">
        <v>224.84</v>
      </c>
    </row>
  </sheetData>
  <hyperlinks>
    <hyperlink ref="A1" location="Índice!A1" display="Índice" xr:uid="{6CC53E52-6AD2-4DC9-8BEA-E6B96A1B76D8}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BB2D9-1629-4990-B3AA-D7A46C0EB46C}">
  <dimension ref="A1:F26"/>
  <sheetViews>
    <sheetView showGridLines="0" workbookViewId="0"/>
  </sheetViews>
  <sheetFormatPr defaultColWidth="9.140625" defaultRowHeight="14.45"/>
  <cols>
    <col min="1" max="1" width="26.5703125" style="12" customWidth="1"/>
    <col min="2" max="6" width="20.5703125" style="12" customWidth="1"/>
    <col min="7" max="16384" width="9.140625" style="12"/>
  </cols>
  <sheetData>
    <row r="1" spans="1:6" customFormat="1">
      <c r="A1" s="26" t="s">
        <v>46</v>
      </c>
      <c r="B1" s="7"/>
    </row>
    <row r="2" spans="1:6" customFormat="1">
      <c r="A2" s="7"/>
      <c r="B2" s="7"/>
    </row>
    <row r="3" spans="1:6" customFormat="1">
      <c r="A3" s="8" t="str">
        <f>Índice!A16</f>
        <v>Figura 7</v>
      </c>
      <c r="B3" s="9" t="str">
        <f>Índice!B16</f>
        <v>Evolução da produção de biodiesel do Brasil, por região, em milhões de m³</v>
      </c>
    </row>
    <row r="4" spans="1:6" customFormat="1">
      <c r="A4" s="10" t="s">
        <v>47</v>
      </c>
      <c r="B4" s="7" t="s">
        <v>127</v>
      </c>
    </row>
    <row r="6" spans="1:6" ht="23.1">
      <c r="A6" s="22" t="s">
        <v>122</v>
      </c>
      <c r="B6" s="23" t="s">
        <v>128</v>
      </c>
      <c r="C6" s="23" t="s">
        <v>129</v>
      </c>
      <c r="D6" s="23" t="s">
        <v>130</v>
      </c>
      <c r="E6" s="23" t="s">
        <v>131</v>
      </c>
      <c r="F6" s="23" t="s">
        <v>132</v>
      </c>
    </row>
    <row r="7" spans="1:6" ht="14.45" customHeight="1">
      <c r="A7" s="13">
        <v>2005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</row>
    <row r="8" spans="1:6" ht="14.45" customHeight="1">
      <c r="A8" s="13">
        <v>2006</v>
      </c>
      <c r="B8" s="19">
        <v>0.01</v>
      </c>
      <c r="C8" s="19">
        <v>0</v>
      </c>
      <c r="D8" s="19">
        <v>0.03</v>
      </c>
      <c r="E8" s="19">
        <v>0</v>
      </c>
      <c r="F8" s="19">
        <v>0.02</v>
      </c>
    </row>
    <row r="9" spans="1:6" ht="14.45" customHeight="1">
      <c r="A9" s="13">
        <v>2007</v>
      </c>
      <c r="B9" s="19">
        <v>0.13</v>
      </c>
      <c r="C9" s="19">
        <v>0.04</v>
      </c>
      <c r="D9" s="19">
        <v>0.17</v>
      </c>
      <c r="E9" s="19">
        <v>0.03</v>
      </c>
      <c r="F9" s="19">
        <v>0.04</v>
      </c>
    </row>
    <row r="10" spans="1:6">
      <c r="A10" s="13">
        <v>2008</v>
      </c>
      <c r="B10" s="19">
        <v>0.53</v>
      </c>
      <c r="C10" s="19">
        <v>0.31</v>
      </c>
      <c r="D10" s="19">
        <v>0.13</v>
      </c>
      <c r="E10" s="19">
        <v>0.02</v>
      </c>
      <c r="F10" s="19">
        <v>0.19</v>
      </c>
    </row>
    <row r="11" spans="1:6">
      <c r="A11" s="13">
        <v>2009</v>
      </c>
      <c r="B11" s="19">
        <v>0.64</v>
      </c>
      <c r="C11" s="19">
        <v>0.48</v>
      </c>
      <c r="D11" s="19">
        <v>0.16</v>
      </c>
      <c r="E11" s="19">
        <v>0.04</v>
      </c>
      <c r="F11" s="19">
        <v>0.28000000000000003</v>
      </c>
    </row>
    <row r="12" spans="1:6">
      <c r="A12" s="13">
        <v>2010</v>
      </c>
      <c r="B12" s="19">
        <v>1.02</v>
      </c>
      <c r="C12" s="19">
        <v>0.68</v>
      </c>
      <c r="D12" s="19">
        <v>0.18</v>
      </c>
      <c r="E12" s="19">
        <v>0.1</v>
      </c>
      <c r="F12" s="19">
        <v>0.42</v>
      </c>
    </row>
    <row r="13" spans="1:6">
      <c r="A13" s="13">
        <v>2011</v>
      </c>
      <c r="B13" s="19">
        <v>1.04</v>
      </c>
      <c r="C13" s="19">
        <v>0.98</v>
      </c>
      <c r="D13" s="19">
        <v>0.18</v>
      </c>
      <c r="E13" s="19">
        <v>0.1</v>
      </c>
      <c r="F13" s="19">
        <v>0.38</v>
      </c>
    </row>
    <row r="14" spans="1:6">
      <c r="A14" s="13">
        <v>2012</v>
      </c>
      <c r="B14" s="19">
        <v>1.1599999999999999</v>
      </c>
      <c r="C14" s="19">
        <v>0.93</v>
      </c>
      <c r="D14" s="19">
        <v>0.28999999999999998</v>
      </c>
      <c r="E14" s="19">
        <v>0.08</v>
      </c>
      <c r="F14" s="19">
        <v>0.26</v>
      </c>
    </row>
    <row r="15" spans="1:6">
      <c r="A15" s="13">
        <v>2013</v>
      </c>
      <c r="B15" s="19">
        <v>1.18</v>
      </c>
      <c r="C15" s="19">
        <v>1.1299999999999999</v>
      </c>
      <c r="D15" s="19">
        <v>0.28000000000000003</v>
      </c>
      <c r="E15" s="19">
        <v>0.06</v>
      </c>
      <c r="F15" s="19">
        <v>0.26</v>
      </c>
    </row>
    <row r="16" spans="1:6">
      <c r="A16" s="13">
        <v>2014</v>
      </c>
      <c r="B16" s="19">
        <v>1.47</v>
      </c>
      <c r="C16" s="19">
        <v>1.36</v>
      </c>
      <c r="D16" s="19">
        <v>0.23</v>
      </c>
      <c r="E16" s="19">
        <v>0.08</v>
      </c>
      <c r="F16" s="19">
        <v>0.27</v>
      </c>
    </row>
    <row r="17" spans="1:6">
      <c r="A17" s="13">
        <v>2015</v>
      </c>
      <c r="B17" s="19">
        <v>1.75</v>
      </c>
      <c r="C17" s="19">
        <v>1.51</v>
      </c>
      <c r="D17" s="19">
        <v>0.31</v>
      </c>
      <c r="E17" s="19">
        <v>7.0000000000000007E-2</v>
      </c>
      <c r="F17" s="19">
        <v>0.3</v>
      </c>
    </row>
    <row r="18" spans="1:6">
      <c r="A18" s="13">
        <v>2016</v>
      </c>
      <c r="B18" s="19">
        <v>1.65</v>
      </c>
      <c r="C18" s="19">
        <v>1.56</v>
      </c>
      <c r="D18" s="19">
        <v>0.3</v>
      </c>
      <c r="E18" s="19">
        <v>0.04</v>
      </c>
      <c r="F18" s="19">
        <v>0.25</v>
      </c>
    </row>
    <row r="19" spans="1:6">
      <c r="A19" s="13">
        <v>2017</v>
      </c>
      <c r="B19" s="19">
        <v>1.9</v>
      </c>
      <c r="C19" s="19">
        <v>1.76</v>
      </c>
      <c r="D19" s="19">
        <v>0.28999999999999998</v>
      </c>
      <c r="E19" s="19">
        <v>0.01</v>
      </c>
      <c r="F19" s="19">
        <v>0.33</v>
      </c>
    </row>
    <row r="20" spans="1:6">
      <c r="A20" s="13">
        <v>2018</v>
      </c>
      <c r="B20" s="19">
        <v>2.2000000000000002</v>
      </c>
      <c r="C20" s="19">
        <v>2.2000000000000002</v>
      </c>
      <c r="D20" s="19">
        <v>0.38</v>
      </c>
      <c r="E20" s="19">
        <v>0.1</v>
      </c>
      <c r="F20" s="19">
        <v>0.46</v>
      </c>
    </row>
    <row r="21" spans="1:6">
      <c r="A21" s="13">
        <v>2019</v>
      </c>
      <c r="B21" s="19">
        <v>2.44</v>
      </c>
      <c r="C21" s="19">
        <v>2.4</v>
      </c>
      <c r="D21" s="19">
        <v>0.45</v>
      </c>
      <c r="E21" s="19">
        <v>0.11</v>
      </c>
      <c r="F21" s="19">
        <v>0.5</v>
      </c>
    </row>
    <row r="22" spans="1:6">
      <c r="A22" s="13">
        <v>2020</v>
      </c>
      <c r="B22" s="19">
        <v>2.57</v>
      </c>
      <c r="C22" s="19">
        <v>2.74</v>
      </c>
      <c r="D22" s="19">
        <v>0.48</v>
      </c>
      <c r="E22" s="19">
        <v>0.15</v>
      </c>
      <c r="F22" s="19">
        <v>0.51</v>
      </c>
    </row>
    <row r="23" spans="1:6">
      <c r="A23" s="13">
        <v>2021</v>
      </c>
      <c r="B23" s="19">
        <v>2.57</v>
      </c>
      <c r="C23" s="19">
        <v>3.18</v>
      </c>
      <c r="D23" s="19">
        <v>0.45</v>
      </c>
      <c r="E23" s="19">
        <v>0.14000000000000001</v>
      </c>
      <c r="F23" s="19">
        <v>0.43</v>
      </c>
    </row>
    <row r="24" spans="1:6">
      <c r="A24" s="13">
        <v>2022</v>
      </c>
      <c r="B24" s="19">
        <v>2.36</v>
      </c>
      <c r="C24" s="19">
        <v>2.65</v>
      </c>
      <c r="D24" s="19">
        <v>0.63</v>
      </c>
      <c r="E24" s="19">
        <v>0.16</v>
      </c>
      <c r="F24" s="19">
        <v>0.45</v>
      </c>
    </row>
    <row r="25" spans="1:6">
      <c r="A25" s="13">
        <v>2023</v>
      </c>
      <c r="B25" s="19">
        <v>3.04</v>
      </c>
      <c r="C25" s="19">
        <v>3.15</v>
      </c>
      <c r="D25" s="19">
        <v>0.62</v>
      </c>
      <c r="E25" s="19">
        <v>0.28000000000000003</v>
      </c>
      <c r="F25" s="19">
        <v>0.44</v>
      </c>
    </row>
    <row r="26" spans="1:6">
      <c r="A26" s="13">
        <v>2024</v>
      </c>
      <c r="B26" s="19">
        <v>3.59</v>
      </c>
      <c r="C26" s="19">
        <v>3.73</v>
      </c>
      <c r="D26" s="19">
        <v>0.79</v>
      </c>
      <c r="E26" s="19">
        <v>0.4</v>
      </c>
      <c r="F26" s="19">
        <v>0.56999999999999995</v>
      </c>
    </row>
  </sheetData>
  <hyperlinks>
    <hyperlink ref="A1" location="Índice!A1" display="Índice" xr:uid="{366B8280-9DFE-4298-9392-238C7E95C9D8}"/>
  </hyperlink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9178D-FF3C-4F09-BA77-ADE286E86329}">
  <dimension ref="A1:E40"/>
  <sheetViews>
    <sheetView showGridLines="0" workbookViewId="0"/>
  </sheetViews>
  <sheetFormatPr defaultColWidth="9.140625" defaultRowHeight="14.45"/>
  <cols>
    <col min="1" max="1" width="26.5703125" style="12" customWidth="1"/>
    <col min="2" max="5" width="20.5703125" style="12" customWidth="1"/>
    <col min="6" max="16384" width="9.140625" style="12"/>
  </cols>
  <sheetData>
    <row r="1" spans="1:5" customFormat="1">
      <c r="A1" s="26" t="s">
        <v>46</v>
      </c>
      <c r="B1" s="7"/>
    </row>
    <row r="2" spans="1:5" customFormat="1">
      <c r="A2" s="7"/>
      <c r="B2" s="7"/>
    </row>
    <row r="3" spans="1:5" customFormat="1">
      <c r="A3" s="8" t="str">
        <f>Índice!A17</f>
        <v>Figura 8</v>
      </c>
      <c r="B3" s="9" t="str">
        <f>Índice!B17</f>
        <v>Projeção do conteúdo energético disponível pela biomassa residual de pecuária, em Mtep</v>
      </c>
    </row>
    <row r="4" spans="1:5" customFormat="1">
      <c r="A4" s="10" t="s">
        <v>47</v>
      </c>
      <c r="B4" s="7" t="s">
        <v>121</v>
      </c>
    </row>
    <row r="6" spans="1:5" ht="34.5">
      <c r="A6" s="22" t="s">
        <v>122</v>
      </c>
      <c r="B6" s="23" t="s">
        <v>133</v>
      </c>
      <c r="C6" s="23" t="s">
        <v>134</v>
      </c>
      <c r="D6" s="23" t="s">
        <v>135</v>
      </c>
      <c r="E6" s="23" t="s">
        <v>136</v>
      </c>
    </row>
    <row r="7" spans="1:5" ht="14.45" customHeight="1">
      <c r="A7" s="13">
        <v>2022</v>
      </c>
      <c r="B7" s="18">
        <v>10686.315750162921</v>
      </c>
      <c r="C7" s="18">
        <v>1739.9663604679322</v>
      </c>
      <c r="D7" s="18">
        <v>4506.7684008905999</v>
      </c>
      <c r="E7" s="18">
        <v>2927.6658592416147</v>
      </c>
    </row>
    <row r="8" spans="1:5" ht="14.45" customHeight="1">
      <c r="A8" s="13">
        <v>2023</v>
      </c>
      <c r="B8" s="18">
        <v>10787.875786558443</v>
      </c>
      <c r="C8" s="18">
        <v>1757.4919783537375</v>
      </c>
      <c r="D8" s="18">
        <v>4522.383043335225</v>
      </c>
      <c r="E8" s="18">
        <v>2910.1601025636387</v>
      </c>
    </row>
    <row r="9" spans="1:5" ht="14.45" customHeight="1">
      <c r="A9" s="13">
        <v>2024</v>
      </c>
      <c r="B9" s="18">
        <v>9558.0445527341053</v>
      </c>
      <c r="C9" s="18">
        <v>2186.5300341553748</v>
      </c>
      <c r="D9" s="18">
        <v>4433.9609816838265</v>
      </c>
      <c r="E9" s="18">
        <v>2251.0695867430563</v>
      </c>
    </row>
    <row r="10" spans="1:5">
      <c r="A10" s="13">
        <v>2025</v>
      </c>
      <c r="B10" s="18">
        <v>9662.2589720099877</v>
      </c>
      <c r="C10" s="18">
        <v>2233.7633092154756</v>
      </c>
      <c r="D10" s="18">
        <v>4584.1263258856497</v>
      </c>
      <c r="E10" s="18">
        <v>2290.9265621628792</v>
      </c>
    </row>
    <row r="11" spans="1:5">
      <c r="A11" s="13">
        <v>2026</v>
      </c>
      <c r="B11" s="18">
        <v>9652.4479497145021</v>
      </c>
      <c r="C11" s="18">
        <v>2286.733974676371</v>
      </c>
      <c r="D11" s="18">
        <v>4638.1178966178522</v>
      </c>
      <c r="E11" s="18">
        <v>2318.7678532998152</v>
      </c>
    </row>
    <row r="12" spans="1:5">
      <c r="A12" s="13">
        <v>2027</v>
      </c>
      <c r="B12" s="18">
        <v>9672.4096537212681</v>
      </c>
      <c r="C12" s="18">
        <v>2327.4877153312377</v>
      </c>
      <c r="D12" s="18">
        <v>4724.4228326174907</v>
      </c>
      <c r="E12" s="18">
        <v>2339.8246469614651</v>
      </c>
    </row>
    <row r="13" spans="1:5">
      <c r="A13" s="13">
        <v>2028</v>
      </c>
      <c r="B13" s="18">
        <v>9670.5122876569367</v>
      </c>
      <c r="C13" s="18">
        <v>2356.2622466045277</v>
      </c>
      <c r="D13" s="18">
        <v>4800.5312476440749</v>
      </c>
      <c r="E13" s="18">
        <v>2356.1868437714138</v>
      </c>
    </row>
    <row r="14" spans="1:5">
      <c r="A14" s="13">
        <v>2029</v>
      </c>
      <c r="B14" s="18">
        <v>9634.8712226950192</v>
      </c>
      <c r="C14" s="18">
        <v>2374.7999795803739</v>
      </c>
      <c r="D14" s="18">
        <v>4904.1241150599781</v>
      </c>
      <c r="E14" s="18">
        <v>2368.9629555838919</v>
      </c>
    </row>
    <row r="15" spans="1:5">
      <c r="A15" s="13">
        <v>2030</v>
      </c>
      <c r="B15" s="18">
        <v>9590.02141718639</v>
      </c>
      <c r="C15" s="18">
        <v>2390.9404568688078</v>
      </c>
      <c r="D15" s="18">
        <v>4950.5324733181205</v>
      </c>
      <c r="E15" s="18">
        <v>2378.8360352646487</v>
      </c>
    </row>
    <row r="16" spans="1:5">
      <c r="A16" s="13">
        <v>2031</v>
      </c>
      <c r="B16" s="18">
        <v>9541.3830678380364</v>
      </c>
      <c r="C16" s="18">
        <v>2408.5666883219715</v>
      </c>
      <c r="D16" s="18">
        <v>5032.5250291713764</v>
      </c>
      <c r="E16" s="18">
        <v>2386.2689585333042</v>
      </c>
    </row>
    <row r="17" spans="1:5">
      <c r="A17" s="13">
        <v>2032</v>
      </c>
      <c r="B17" s="18">
        <v>9482.3798066558484</v>
      </c>
      <c r="C17" s="18">
        <v>2427.2987959952793</v>
      </c>
      <c r="D17" s="18">
        <v>5068.4349535277543</v>
      </c>
      <c r="E17" s="18">
        <v>2391.596883267724</v>
      </c>
    </row>
    <row r="18" spans="1:5">
      <c r="A18" s="13">
        <v>2033</v>
      </c>
      <c r="B18" s="18">
        <v>9413.9638616989723</v>
      </c>
      <c r="C18" s="18">
        <v>2444.5138876603378</v>
      </c>
      <c r="D18" s="18">
        <v>5147.9851866165027</v>
      </c>
      <c r="E18" s="18">
        <v>2395.074657856529</v>
      </c>
    </row>
    <row r="19" spans="1:5">
      <c r="A19" s="13">
        <v>2034</v>
      </c>
      <c r="B19" s="18">
        <v>9340.1696791453214</v>
      </c>
      <c r="C19" s="18">
        <v>2458.5724747605796</v>
      </c>
      <c r="D19" s="18">
        <v>5173.5667539091246</v>
      </c>
      <c r="E19" s="18">
        <v>2396.9034831763493</v>
      </c>
    </row>
    <row r="20" spans="1:5">
      <c r="A20" s="13">
        <v>2035</v>
      </c>
      <c r="B20" s="18">
        <v>9261.7775567143235</v>
      </c>
      <c r="C20" s="18">
        <v>2469.8224360190593</v>
      </c>
      <c r="D20" s="18">
        <v>5243.7712094870067</v>
      </c>
      <c r="E20" s="18">
        <v>2397.246988579288</v>
      </c>
    </row>
    <row r="21" spans="1:5">
      <c r="A21" s="13">
        <v>2036</v>
      </c>
      <c r="B21" s="18">
        <v>9178.3953050523342</v>
      </c>
      <c r="C21" s="18">
        <v>2479.3554978048392</v>
      </c>
      <c r="D21" s="18">
        <v>5260.6824816832932</v>
      </c>
      <c r="E21" s="18">
        <v>2396.2414688509643</v>
      </c>
    </row>
    <row r="22" spans="1:5">
      <c r="A22" s="13">
        <v>2037</v>
      </c>
      <c r="B22" s="18">
        <v>9090.7100179241352</v>
      </c>
      <c r="C22" s="18">
        <v>2488.1073749831999</v>
      </c>
      <c r="D22" s="18">
        <v>5325.3574086119515</v>
      </c>
      <c r="E22" s="18">
        <v>2394.0026966014848</v>
      </c>
    </row>
    <row r="23" spans="1:5">
      <c r="A23" s="13">
        <v>2038</v>
      </c>
      <c r="B23" s="18">
        <v>8999.6528998629692</v>
      </c>
      <c r="C23" s="18">
        <v>2496.0585626939496</v>
      </c>
      <c r="D23" s="18">
        <v>5335.643201706549</v>
      </c>
      <c r="E23" s="18">
        <v>2390.630623717364</v>
      </c>
    </row>
    <row r="24" spans="1:5">
      <c r="A24" s="13">
        <v>2039</v>
      </c>
      <c r="B24" s="18">
        <v>8905.6433482027878</v>
      </c>
      <c r="C24" s="18">
        <v>2502.9077248898543</v>
      </c>
      <c r="D24" s="18">
        <v>5394.1616402577965</v>
      </c>
      <c r="E24" s="18">
        <v>2386.212726866599</v>
      </c>
    </row>
    <row r="25" spans="1:5">
      <c r="A25" s="13">
        <v>2040</v>
      </c>
      <c r="B25" s="18">
        <v>8808.9401331519439</v>
      </c>
      <c r="C25" s="18">
        <v>2508.3498286151416</v>
      </c>
      <c r="D25" s="18">
        <v>5398.3645488582333</v>
      </c>
      <c r="E25" s="18">
        <v>2380.8264512309133</v>
      </c>
    </row>
    <row r="26" spans="1:5">
      <c r="A26" s="13">
        <v>2041</v>
      </c>
      <c r="B26" s="18">
        <v>8709.9210577305439</v>
      </c>
      <c r="C26" s="18">
        <v>2512.4821738345618</v>
      </c>
      <c r="D26" s="18">
        <v>5451.6023294555616</v>
      </c>
      <c r="E26" s="18">
        <v>2374.5410364261147</v>
      </c>
    </row>
    <row r="27" spans="1:5">
      <c r="A27" s="13">
        <v>2042</v>
      </c>
      <c r="B27" s="18">
        <v>8608.9590516742192</v>
      </c>
      <c r="C27" s="18">
        <v>2515.4973657933474</v>
      </c>
      <c r="D27" s="18">
        <v>5450.7680987225995</v>
      </c>
      <c r="E27" s="18">
        <v>2367.4189081237696</v>
      </c>
    </row>
    <row r="28" spans="1:5">
      <c r="A28" s="13">
        <v>2043</v>
      </c>
      <c r="B28" s="18">
        <v>8506.3327739856795</v>
      </c>
      <c r="C28" s="18">
        <v>2517.6035630492847</v>
      </c>
      <c r="D28" s="18">
        <v>5498.9887292390022</v>
      </c>
      <c r="E28" s="18">
        <v>2359.5167574274037</v>
      </c>
    </row>
    <row r="29" spans="1:5">
      <c r="A29" s="13">
        <v>2044</v>
      </c>
      <c r="B29" s="18">
        <v>8402.2808718788656</v>
      </c>
      <c r="C29" s="18">
        <v>2518.8326374213066</v>
      </c>
      <c r="D29" s="18">
        <v>5493.6075579769249</v>
      </c>
      <c r="E29" s="18">
        <v>2350.8863912491915</v>
      </c>
    </row>
    <row r="30" spans="1:5">
      <c r="A30" s="13">
        <v>2045</v>
      </c>
      <c r="B30" s="18">
        <v>8297.0392711486948</v>
      </c>
      <c r="C30" s="18">
        <v>2519.1767838821684</v>
      </c>
      <c r="D30" s="18">
        <v>5537.1882897739288</v>
      </c>
      <c r="E30" s="18">
        <v>2341.5754117426327</v>
      </c>
    </row>
    <row r="31" spans="1:5">
      <c r="A31" s="13">
        <v>2046</v>
      </c>
      <c r="B31" s="18">
        <v>8190.825696328121</v>
      </c>
      <c r="C31" s="18">
        <v>2518.612010892256</v>
      </c>
      <c r="D31" s="18">
        <v>5527.8267179927916</v>
      </c>
      <c r="E31" s="18">
        <v>2331.6277660895898</v>
      </c>
    </row>
    <row r="32" spans="1:5">
      <c r="A32" s="13">
        <v>2047</v>
      </c>
      <c r="B32" s="18">
        <v>8083.8304202378213</v>
      </c>
      <c r="C32" s="18">
        <v>2517.1839419951693</v>
      </c>
      <c r="D32" s="18">
        <v>5567.0682423111939</v>
      </c>
      <c r="E32" s="18">
        <v>2321.0841965468876</v>
      </c>
    </row>
    <row r="33" spans="1:5">
      <c r="A33" s="13">
        <v>2048</v>
      </c>
      <c r="B33" s="18">
        <v>7976.2253388520257</v>
      </c>
      <c r="C33" s="18">
        <v>2514.9497443437112</v>
      </c>
      <c r="D33" s="18">
        <v>5554.1267782072073</v>
      </c>
      <c r="E33" s="18">
        <v>2309.9826127575006</v>
      </c>
    </row>
    <row r="34" spans="1:5">
      <c r="A34" s="13">
        <v>2049</v>
      </c>
      <c r="B34" s="18">
        <v>7868.1700116049842</v>
      </c>
      <c r="C34" s="18">
        <v>2511.9721032587513</v>
      </c>
      <c r="D34" s="18">
        <v>5589.3028396786885</v>
      </c>
      <c r="E34" s="18">
        <v>2298.3584027557549</v>
      </c>
    </row>
    <row r="35" spans="1:5">
      <c r="A35" s="13">
        <v>2050</v>
      </c>
      <c r="B35" s="18">
        <v>7759.8107074178024</v>
      </c>
      <c r="C35" s="18">
        <v>2508.2822997426724</v>
      </c>
      <c r="D35" s="18">
        <v>5573.1547969019484</v>
      </c>
      <c r="E35" s="18">
        <v>2286.2446950965359</v>
      </c>
    </row>
    <row r="36" spans="1:5">
      <c r="A36" s="13">
        <v>2051</v>
      </c>
      <c r="B36" s="18">
        <v>7745.8706545078121</v>
      </c>
      <c r="C36" s="18">
        <v>2521.3030966520078</v>
      </c>
      <c r="D36" s="18">
        <v>5640.1239497074484</v>
      </c>
      <c r="E36" s="18">
        <v>2273.6725816277744</v>
      </c>
    </row>
    <row r="37" spans="1:5">
      <c r="A37" s="13">
        <v>2052</v>
      </c>
      <c r="B37" s="18">
        <v>7650.2346869892062</v>
      </c>
      <c r="C37" s="18">
        <v>2518.691512079452</v>
      </c>
      <c r="D37" s="18">
        <v>5652.6787474337525</v>
      </c>
      <c r="E37" s="18">
        <v>2282.0487905066611</v>
      </c>
    </row>
    <row r="38" spans="1:5">
      <c r="A38" s="13">
        <v>2053</v>
      </c>
      <c r="B38" s="18">
        <v>7554.4178171005678</v>
      </c>
      <c r="C38" s="18">
        <v>2515.4404507125187</v>
      </c>
      <c r="D38" s="18">
        <v>5663.7072786787394</v>
      </c>
      <c r="E38" s="18">
        <v>2271.5232574526194</v>
      </c>
    </row>
    <row r="39" spans="1:5">
      <c r="A39" s="13">
        <v>2054</v>
      </c>
      <c r="B39" s="18">
        <v>7458.4920119712206</v>
      </c>
      <c r="C39" s="18">
        <v>2511.572402952163</v>
      </c>
      <c r="D39" s="18">
        <v>5673.2508269340096</v>
      </c>
      <c r="E39" s="18">
        <v>2260.5985815204431</v>
      </c>
    </row>
    <row r="40" spans="1:5">
      <c r="A40" s="13">
        <v>2055</v>
      </c>
      <c r="B40" s="18">
        <v>7362.5256718285509</v>
      </c>
      <c r="C40" s="18">
        <v>2507.1092794460042</v>
      </c>
      <c r="D40" s="18">
        <v>5681.349804213095</v>
      </c>
      <c r="E40" s="18">
        <v>2249.2932745011608</v>
      </c>
    </row>
  </sheetData>
  <hyperlinks>
    <hyperlink ref="A1" location="Índice!A1" display="Índice" xr:uid="{B17ABF9F-3E0E-43FE-B3DD-B70324FC9EC8}"/>
  </hyperlink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843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100</Ordem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FBC010-0273-40B6-B0F4-76B8BEA50598}"/>
</file>

<file path=customXml/itemProps2.xml><?xml version="1.0" encoding="utf-8"?>
<ds:datastoreItem xmlns:ds="http://schemas.openxmlformats.org/officeDocument/2006/customXml" ds:itemID="{90350772-649F-41BF-B01A-3A94A3375D36}"/>
</file>

<file path=customXml/itemProps3.xml><?xml version="1.0" encoding="utf-8"?>
<ds:datastoreItem xmlns:ds="http://schemas.openxmlformats.org/officeDocument/2006/customXml" ds:itemID="{F957D8D2-FED5-4F4B-B503-334D532ACE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Caderno de Potencial dos Recursos Energéticos – Workbook</dc:title>
  <dc:subject/>
  <dc:creator/>
  <cp:keywords/>
  <dc:description/>
  <cp:lastModifiedBy/>
  <cp:revision/>
  <dcterms:created xsi:type="dcterms:W3CDTF">2006-09-16T00:00:00Z</dcterms:created>
  <dcterms:modified xsi:type="dcterms:W3CDTF">2026-06-30T16:41:20Z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bbe571229941425c99d66a962b2aece2</vt:lpwstr>
  </property>
  <property fmtid="{D5CDD505-2E9C-101B-9397-08002B2CF9AE}" pid="3" name="ContentTypeId">
    <vt:lpwstr>0x010100C605A40907E22A44A04B53D7345D6DBB</vt:lpwstr>
  </property>
  <property fmtid="{D5CDD505-2E9C-101B-9397-08002B2CF9AE}" pid="4" name="Tag">
    <vt:lpwstr/>
  </property>
</Properties>
</file>